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7 Produccion agropecuaria\excel\"/>
    </mc:Choice>
  </mc:AlternateContent>
  <bookViews>
    <workbookView xWindow="0" yWindow="0" windowWidth="28800" windowHeight="12300"/>
  </bookViews>
  <sheets>
    <sheet name="Cuadro 726" sheetId="1" r:id="rId1"/>
  </sheets>
  <definedNames>
    <definedName name="_xlnm.Print_Area" localSheetId="0">'Cuadro 726'!$A$65:$W$144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J126" i="1"/>
  <c r="I126" i="1"/>
  <c r="F126" i="1"/>
  <c r="E126" i="1"/>
  <c r="D126" i="1"/>
  <c r="C126" i="1"/>
  <c r="B126" i="1"/>
  <c r="AC124" i="1"/>
  <c r="U124" i="1"/>
  <c r="T124" i="1"/>
  <c r="P122" i="1"/>
  <c r="O122" i="1"/>
  <c r="N122" i="1"/>
  <c r="M122" i="1"/>
  <c r="L122" i="1"/>
  <c r="K122" i="1"/>
  <c r="J122" i="1"/>
  <c r="I122" i="1"/>
  <c r="F122" i="1"/>
  <c r="E122" i="1"/>
  <c r="D122" i="1"/>
  <c r="C122" i="1"/>
  <c r="B122" i="1"/>
  <c r="AA121" i="1"/>
  <c r="Z121" i="1"/>
  <c r="R121" i="1"/>
  <c r="AC120" i="1"/>
  <c r="V120" i="1"/>
  <c r="U120" i="1"/>
  <c r="T120" i="1"/>
  <c r="AB119" i="1"/>
  <c r="AA119" i="1"/>
  <c r="Z119" i="1"/>
  <c r="V119" i="1"/>
  <c r="S119" i="1"/>
  <c r="R119" i="1"/>
  <c r="AC118" i="1"/>
  <c r="AB118" i="1"/>
  <c r="AA118" i="1"/>
  <c r="V118" i="1"/>
  <c r="U118" i="1"/>
  <c r="T118" i="1"/>
  <c r="S118" i="1"/>
  <c r="R118" i="1"/>
  <c r="AB117" i="1"/>
  <c r="AA117" i="1"/>
  <c r="Z117" i="1"/>
  <c r="Y117" i="1"/>
  <c r="V117" i="1"/>
  <c r="S117" i="1"/>
  <c r="R117" i="1"/>
  <c r="U116" i="1"/>
  <c r="AC114" i="1"/>
  <c r="AB114" i="1"/>
  <c r="AB124" i="1" s="1"/>
  <c r="AA114" i="1"/>
  <c r="AA124" i="1" s="1"/>
  <c r="Z114" i="1"/>
  <c r="Z124" i="1" s="1"/>
  <c r="Y114" i="1"/>
  <c r="Y124" i="1" s="1"/>
  <c r="V114" i="1"/>
  <c r="V124" i="1" s="1"/>
  <c r="U114" i="1"/>
  <c r="T114" i="1"/>
  <c r="S114" i="1"/>
  <c r="S124" i="1" s="1"/>
  <c r="R114" i="1"/>
  <c r="R124" i="1" s="1"/>
  <c r="P114" i="1"/>
  <c r="O114" i="1"/>
  <c r="N114" i="1"/>
  <c r="M114" i="1"/>
  <c r="L114" i="1"/>
  <c r="K114" i="1"/>
  <c r="J114" i="1"/>
  <c r="I114" i="1"/>
  <c r="F114" i="1"/>
  <c r="E114" i="1"/>
  <c r="D114" i="1"/>
  <c r="C114" i="1"/>
  <c r="B114" i="1"/>
  <c r="AD113" i="1"/>
  <c r="W113" i="1"/>
  <c r="AD112" i="1"/>
  <c r="W112" i="1"/>
  <c r="AD111" i="1"/>
  <c r="W111" i="1"/>
  <c r="AD110" i="1"/>
  <c r="W110" i="1"/>
  <c r="AD109" i="1"/>
  <c r="W109" i="1"/>
  <c r="AD108" i="1"/>
  <c r="W108" i="1"/>
  <c r="AD107" i="1"/>
  <c r="W107" i="1"/>
  <c r="AD106" i="1"/>
  <c r="W106" i="1"/>
  <c r="AD105" i="1"/>
  <c r="W105" i="1"/>
  <c r="AD104" i="1"/>
  <c r="W104" i="1"/>
  <c r="AD103" i="1"/>
  <c r="W103" i="1"/>
  <c r="AD102" i="1"/>
  <c r="W102" i="1"/>
  <c r="AD101" i="1"/>
  <c r="W101" i="1"/>
  <c r="AD100" i="1"/>
  <c r="W100" i="1"/>
  <c r="AD99" i="1"/>
  <c r="W99" i="1"/>
  <c r="AD98" i="1"/>
  <c r="AD97" i="1"/>
  <c r="W97" i="1"/>
  <c r="AD96" i="1"/>
  <c r="W96" i="1"/>
  <c r="AD95" i="1"/>
  <c r="W95" i="1"/>
  <c r="AD94" i="1"/>
  <c r="W94" i="1"/>
  <c r="AD93" i="1"/>
  <c r="W93" i="1"/>
  <c r="AD92" i="1"/>
  <c r="W92" i="1"/>
  <c r="AD91" i="1"/>
  <c r="W91" i="1"/>
  <c r="AD90" i="1"/>
  <c r="W90" i="1"/>
  <c r="AD89" i="1"/>
  <c r="W89" i="1"/>
  <c r="AD88" i="1"/>
  <c r="W88" i="1"/>
  <c r="AD87" i="1"/>
  <c r="W87" i="1"/>
  <c r="AD86" i="1"/>
  <c r="AD85" i="1"/>
  <c r="W85" i="1"/>
  <c r="AD84" i="1"/>
  <c r="W84" i="1"/>
  <c r="AD83" i="1"/>
  <c r="W83" i="1"/>
  <c r="AD82" i="1"/>
  <c r="W82" i="1"/>
  <c r="AD81" i="1"/>
  <c r="W81" i="1"/>
  <c r="AD80" i="1"/>
  <c r="W80" i="1"/>
  <c r="AD79" i="1"/>
  <c r="W79" i="1"/>
  <c r="AD78" i="1"/>
  <c r="AD114" i="1" s="1"/>
  <c r="AD124" i="1" s="1"/>
  <c r="W78" i="1"/>
  <c r="W114" i="1" s="1"/>
  <c r="W124" i="1" s="1"/>
  <c r="Y75" i="1"/>
  <c r="Y116" i="1" s="1"/>
  <c r="U75" i="1"/>
  <c r="P75" i="1"/>
  <c r="O75" i="1"/>
  <c r="N75" i="1"/>
  <c r="M75" i="1"/>
  <c r="L75" i="1"/>
  <c r="K75" i="1"/>
  <c r="J75" i="1"/>
  <c r="I75" i="1"/>
  <c r="F75" i="1"/>
  <c r="E75" i="1"/>
  <c r="D75" i="1"/>
  <c r="C75" i="1"/>
  <c r="B75" i="1"/>
  <c r="AC74" i="1"/>
  <c r="AB74" i="1"/>
  <c r="AA74" i="1"/>
  <c r="Z74" i="1"/>
  <c r="Y74" i="1"/>
  <c r="V74" i="1"/>
  <c r="U74" i="1"/>
  <c r="T74" i="1"/>
  <c r="S74" i="1"/>
  <c r="R74" i="1"/>
  <c r="AD73" i="1"/>
  <c r="W73" i="1"/>
  <c r="AD72" i="1"/>
  <c r="AD74" i="1" s="1"/>
  <c r="W72" i="1"/>
  <c r="W74" i="1" s="1"/>
  <c r="AC71" i="1"/>
  <c r="AC75" i="1" s="1"/>
  <c r="AC116" i="1" s="1"/>
  <c r="AB71" i="1"/>
  <c r="AB75" i="1" s="1"/>
  <c r="AB116" i="1" s="1"/>
  <c r="AA71" i="1"/>
  <c r="AA75" i="1" s="1"/>
  <c r="AA116" i="1" s="1"/>
  <c r="Z71" i="1"/>
  <c r="Z75" i="1" s="1"/>
  <c r="Z116" i="1" s="1"/>
  <c r="Y71" i="1"/>
  <c r="V71" i="1"/>
  <c r="V75" i="1" s="1"/>
  <c r="V116" i="1" s="1"/>
  <c r="U71" i="1"/>
  <c r="T71" i="1"/>
  <c r="T75" i="1" s="1"/>
  <c r="T116" i="1" s="1"/>
  <c r="S71" i="1"/>
  <c r="S75" i="1" s="1"/>
  <c r="S116" i="1" s="1"/>
  <c r="R71" i="1"/>
  <c r="R75" i="1" s="1"/>
  <c r="R116" i="1" s="1"/>
  <c r="AD70" i="1"/>
  <c r="W70" i="1"/>
  <c r="AD69" i="1"/>
  <c r="W69" i="1"/>
  <c r="AD68" i="1"/>
  <c r="W68" i="1"/>
  <c r="AD67" i="1"/>
  <c r="W67" i="1"/>
  <c r="AD66" i="1"/>
  <c r="W66" i="1"/>
  <c r="AD65" i="1"/>
  <c r="AD71" i="1" s="1"/>
  <c r="W65" i="1"/>
  <c r="W71" i="1" s="1"/>
  <c r="W75" i="1" s="1"/>
  <c r="W116" i="1" s="1"/>
  <c r="AC63" i="1"/>
  <c r="AB63" i="1"/>
  <c r="AB120" i="1" s="1"/>
  <c r="AA63" i="1"/>
  <c r="Z63" i="1"/>
  <c r="Z6" i="1" s="1"/>
  <c r="Y63" i="1"/>
  <c r="Y120" i="1" s="1"/>
  <c r="V63" i="1"/>
  <c r="U63" i="1"/>
  <c r="T63" i="1"/>
  <c r="S63" i="1"/>
  <c r="S120" i="1" s="1"/>
  <c r="R63" i="1"/>
  <c r="R6" i="1" s="1"/>
  <c r="P63" i="1"/>
  <c r="O63" i="1"/>
  <c r="N63" i="1"/>
  <c r="M63" i="1"/>
  <c r="L63" i="1"/>
  <c r="K63" i="1"/>
  <c r="J63" i="1"/>
  <c r="I63" i="1"/>
  <c r="F63" i="1"/>
  <c r="E63" i="1"/>
  <c r="D63" i="1"/>
  <c r="C63" i="1"/>
  <c r="B63" i="1"/>
  <c r="AD62" i="1"/>
  <c r="W62" i="1"/>
  <c r="AD61" i="1"/>
  <c r="W61" i="1"/>
  <c r="AD60" i="1"/>
  <c r="W60" i="1"/>
  <c r="AD59" i="1"/>
  <c r="W59" i="1"/>
  <c r="AD58" i="1"/>
  <c r="W58" i="1"/>
  <c r="AD57" i="1"/>
  <c r="AD63" i="1" s="1"/>
  <c r="AD120" i="1" s="1"/>
  <c r="W57" i="1"/>
  <c r="W63" i="1" s="1"/>
  <c r="W120" i="1" s="1"/>
  <c r="AC55" i="1"/>
  <c r="AC121" i="1" s="1"/>
  <c r="AB55" i="1"/>
  <c r="AB121" i="1" s="1"/>
  <c r="AA55" i="1"/>
  <c r="Z55" i="1"/>
  <c r="Y55" i="1"/>
  <c r="Y121" i="1" s="1"/>
  <c r="V55" i="1"/>
  <c r="V121" i="1" s="1"/>
  <c r="U55" i="1"/>
  <c r="U121" i="1" s="1"/>
  <c r="T55" i="1"/>
  <c r="T121" i="1" s="1"/>
  <c r="S55" i="1"/>
  <c r="S121" i="1" s="1"/>
  <c r="R55" i="1"/>
  <c r="P55" i="1"/>
  <c r="O55" i="1"/>
  <c r="N55" i="1"/>
  <c r="M55" i="1"/>
  <c r="L55" i="1"/>
  <c r="K55" i="1"/>
  <c r="J55" i="1"/>
  <c r="I55" i="1"/>
  <c r="F55" i="1"/>
  <c r="AD54" i="1"/>
  <c r="W54" i="1"/>
  <c r="AD53" i="1"/>
  <c r="W53" i="1"/>
  <c r="AD52" i="1"/>
  <c r="W52" i="1"/>
  <c r="AD51" i="1"/>
  <c r="W51" i="1"/>
  <c r="W50" i="1"/>
  <c r="AD49" i="1"/>
  <c r="W49" i="1"/>
  <c r="W55" i="1" s="1"/>
  <c r="W121" i="1" s="1"/>
  <c r="AD48" i="1"/>
  <c r="AD55" i="1" s="1"/>
  <c r="AD121" i="1" s="1"/>
  <c r="W48" i="1"/>
  <c r="AC43" i="1"/>
  <c r="AC119" i="1" s="1"/>
  <c r="AB43" i="1"/>
  <c r="AA43" i="1"/>
  <c r="Z43" i="1"/>
  <c r="Y43" i="1"/>
  <c r="Y119" i="1" s="1"/>
  <c r="V43" i="1"/>
  <c r="U43" i="1"/>
  <c r="U119" i="1" s="1"/>
  <c r="T43" i="1"/>
  <c r="T119" i="1" s="1"/>
  <c r="S43" i="1"/>
  <c r="R43" i="1"/>
  <c r="P43" i="1"/>
  <c r="O43" i="1"/>
  <c r="N43" i="1"/>
  <c r="M43" i="1"/>
  <c r="L43" i="1"/>
  <c r="K43" i="1"/>
  <c r="J43" i="1"/>
  <c r="I43" i="1"/>
  <c r="AD42" i="1"/>
  <c r="W42" i="1"/>
  <c r="AD41" i="1"/>
  <c r="W41" i="1"/>
  <c r="AD40" i="1"/>
  <c r="W40" i="1"/>
  <c r="AD39" i="1"/>
  <c r="W39" i="1"/>
  <c r="AD38" i="1"/>
  <c r="AD43" i="1" s="1"/>
  <c r="AD119" i="1" s="1"/>
  <c r="W38" i="1"/>
  <c r="W43" i="1" s="1"/>
  <c r="W119" i="1" s="1"/>
  <c r="AD37" i="1"/>
  <c r="W37" i="1"/>
  <c r="AC35" i="1"/>
  <c r="AB35" i="1"/>
  <c r="AA35" i="1"/>
  <c r="Z35" i="1"/>
  <c r="Z118" i="1" s="1"/>
  <c r="Y35" i="1"/>
  <c r="Y118" i="1" s="1"/>
  <c r="V35" i="1"/>
  <c r="U35" i="1"/>
  <c r="T35" i="1"/>
  <c r="S35" i="1"/>
  <c r="R35" i="1"/>
  <c r="P35" i="1"/>
  <c r="O35" i="1"/>
  <c r="N35" i="1"/>
  <c r="M35" i="1"/>
  <c r="L35" i="1"/>
  <c r="K35" i="1"/>
  <c r="J35" i="1"/>
  <c r="I35" i="1"/>
  <c r="F35" i="1"/>
  <c r="E35" i="1"/>
  <c r="D35" i="1"/>
  <c r="C35" i="1"/>
  <c r="B35" i="1"/>
  <c r="AD34" i="1"/>
  <c r="W34" i="1"/>
  <c r="AD33" i="1"/>
  <c r="W33" i="1"/>
  <c r="AD32" i="1"/>
  <c r="W32" i="1"/>
  <c r="AD31" i="1"/>
  <c r="W31" i="1"/>
  <c r="AD30" i="1"/>
  <c r="W30" i="1"/>
  <c r="AD29" i="1"/>
  <c r="W29" i="1"/>
  <c r="AD28" i="1"/>
  <c r="AD27" i="1"/>
  <c r="W27" i="1"/>
  <c r="AD26" i="1"/>
  <c r="AD35" i="1" s="1"/>
  <c r="AD118" i="1" s="1"/>
  <c r="W26" i="1"/>
  <c r="AD25" i="1"/>
  <c r="W25" i="1"/>
  <c r="W35" i="1" s="1"/>
  <c r="W118" i="1" s="1"/>
  <c r="AC23" i="1"/>
  <c r="AC6" i="1" s="1"/>
  <c r="AB23" i="1"/>
  <c r="AB6" i="1" s="1"/>
  <c r="AA23" i="1"/>
  <c r="Z23" i="1"/>
  <c r="Y23" i="1"/>
  <c r="V23" i="1"/>
  <c r="V6" i="1" s="1"/>
  <c r="U23" i="1"/>
  <c r="U6" i="1" s="1"/>
  <c r="T23" i="1"/>
  <c r="S23" i="1"/>
  <c r="S6" i="1" s="1"/>
  <c r="R23" i="1"/>
  <c r="P23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AD22" i="1"/>
  <c r="AD21" i="1"/>
  <c r="AD20" i="1"/>
  <c r="AD19" i="1"/>
  <c r="W19" i="1"/>
  <c r="AD18" i="1"/>
  <c r="W18" i="1"/>
  <c r="AD17" i="1"/>
  <c r="W17" i="1"/>
  <c r="AD16" i="1"/>
  <c r="W16" i="1"/>
  <c r="AD15" i="1"/>
  <c r="W15" i="1"/>
  <c r="AD14" i="1"/>
  <c r="AD13" i="1"/>
  <c r="W13" i="1"/>
  <c r="AD12" i="1"/>
  <c r="W12" i="1"/>
  <c r="AD11" i="1"/>
  <c r="W11" i="1"/>
  <c r="AD10" i="1"/>
  <c r="W10" i="1"/>
  <c r="AD9" i="1"/>
  <c r="AD23" i="1" s="1"/>
  <c r="W9" i="1"/>
  <c r="AD8" i="1"/>
  <c r="W8" i="1"/>
  <c r="W23" i="1" s="1"/>
  <c r="Y6" i="1"/>
  <c r="Z122" i="1" l="1"/>
  <c r="Z125" i="1" s="1"/>
  <c r="Z126" i="1" s="1"/>
  <c r="Y122" i="1"/>
  <c r="Y125" i="1" s="1"/>
  <c r="Y126" i="1" s="1"/>
  <c r="W6" i="1"/>
  <c r="W117" i="1"/>
  <c r="W122" i="1" s="1"/>
  <c r="W125" i="1" s="1"/>
  <c r="AA122" i="1"/>
  <c r="AA125" i="1" s="1"/>
  <c r="R122" i="1"/>
  <c r="R125" i="1" s="1"/>
  <c r="R126" i="1" s="1"/>
  <c r="AB122" i="1"/>
  <c r="AB125" i="1" s="1"/>
  <c r="AB126" i="1" s="1"/>
  <c r="T6" i="1"/>
  <c r="AA6" i="1"/>
  <c r="S130" i="1"/>
  <c r="S122" i="1"/>
  <c r="S125" i="1" s="1"/>
  <c r="AD6" i="1"/>
  <c r="AD117" i="1"/>
  <c r="S128" i="1"/>
  <c r="S126" i="1"/>
  <c r="V122" i="1"/>
  <c r="V125" i="1" s="1"/>
  <c r="AD75" i="1"/>
  <c r="AD116" i="1" s="1"/>
  <c r="T117" i="1"/>
  <c r="T122" i="1" s="1"/>
  <c r="T125" i="1" s="1"/>
  <c r="AC117" i="1"/>
  <c r="AC122" i="1" s="1"/>
  <c r="AC125" i="1" s="1"/>
  <c r="U117" i="1"/>
  <c r="Z120" i="1"/>
  <c r="R120" i="1"/>
  <c r="AA120" i="1"/>
  <c r="U122" i="1"/>
  <c r="U125" i="1" s="1"/>
  <c r="AB130" i="1" l="1"/>
  <c r="AB128" i="1"/>
  <c r="R130" i="1"/>
  <c r="R128" i="1"/>
  <c r="AC126" i="1"/>
  <c r="W126" i="1"/>
  <c r="W129" i="1" s="1"/>
  <c r="T126" i="1"/>
  <c r="Y130" i="1"/>
  <c r="Y128" i="1"/>
  <c r="Z128" i="1"/>
  <c r="Z130" i="1"/>
  <c r="AA129" i="1"/>
  <c r="R129" i="1"/>
  <c r="AD122" i="1"/>
  <c r="AD125" i="1" s="1"/>
  <c r="AA126" i="1"/>
  <c r="S129" i="1"/>
  <c r="V126" i="1"/>
  <c r="AB129" i="1"/>
  <c r="U126" i="1"/>
  <c r="Y129" i="1"/>
  <c r="Z129" i="1"/>
  <c r="V128" i="1" l="1"/>
  <c r="V130" i="1"/>
  <c r="V129" i="1"/>
  <c r="AC128" i="1"/>
  <c r="AC130" i="1"/>
  <c r="W128" i="1"/>
  <c r="W130" i="1"/>
  <c r="AA130" i="1"/>
  <c r="AA128" i="1"/>
  <c r="AC129" i="1"/>
  <c r="AD126" i="1"/>
  <c r="T130" i="1"/>
  <c r="T128" i="1"/>
  <c r="U130" i="1"/>
  <c r="U128" i="1"/>
  <c r="U129" i="1"/>
  <c r="T129" i="1"/>
  <c r="AD128" i="1" l="1"/>
  <c r="AD130" i="1"/>
  <c r="AD129" i="1"/>
</calcChain>
</file>

<file path=xl/sharedStrings.xml><?xml version="1.0" encoding="utf-8"?>
<sst xmlns="http://schemas.openxmlformats.org/spreadsheetml/2006/main" count="151" uniqueCount="131">
  <si>
    <t xml:space="preserve">Cuadro 726 </t>
  </si>
  <si>
    <t>COSTA RICA: DISTRIBUCIÓN REGIONAL DE LA PRODUCCIÓN GANADERA EN NÚMERO DE CABEZAS DE 1883 A 2014</t>
  </si>
  <si>
    <t>Canton y Región</t>
  </si>
  <si>
    <t># Fincas</t>
  </si>
  <si>
    <t># Cabezas</t>
  </si>
  <si>
    <t># Fincas 1/</t>
  </si>
  <si>
    <t>Ganado de carne</t>
  </si>
  <si>
    <t>Ganado de doble propósito</t>
  </si>
  <si>
    <t>Ganado de leche</t>
  </si>
  <si>
    <t>Toros reproductores y bueyes</t>
  </si>
  <si>
    <t>Total de vacunos</t>
  </si>
  <si>
    <t>País</t>
  </si>
  <si>
    <t>Liberia</t>
  </si>
  <si>
    <t>Bagaces</t>
  </si>
  <si>
    <t>Cañas</t>
  </si>
  <si>
    <t>Abangares</t>
  </si>
  <si>
    <t xml:space="preserve">Tilarán 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</si>
  <si>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</si>
  <si>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</si>
  <si>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</si>
  <si>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</si>
  <si>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</si>
  <si>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</si>
  <si>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</si>
  <si>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>Guanacaste Península</t>
  </si>
  <si>
    <t>Lepanto, Paquera y Cóbano (L, P y C)</t>
  </si>
  <si>
    <t>Región Pacífico Norte</t>
  </si>
  <si>
    <t>Puntarenas Central</t>
  </si>
  <si>
    <t>Esparza</t>
  </si>
  <si>
    <t>Montes de Oro</t>
  </si>
  <si>
    <t>Subtotal Puntarenas Norte</t>
  </si>
  <si>
    <t>Aguirre</t>
  </si>
  <si>
    <t>Parrita (ex Aguirre)</t>
  </si>
  <si>
    <t>San Mateo</t>
  </si>
  <si>
    <t>Orotina</t>
  </si>
  <si>
    <t>Turrubares (ex Puriscal)</t>
  </si>
  <si>
    <t>Garabito</t>
  </si>
  <si>
    <t>Región Pacífico Central</t>
  </si>
  <si>
    <t>Buenos Aires</t>
  </si>
  <si>
    <t>Osa/Golfo Dulce</t>
  </si>
  <si>
    <t>Golfito</t>
  </si>
  <si>
    <t>Corredores (ex Golfito)</t>
  </si>
  <si>
    <t>Coto Brus</t>
  </si>
  <si>
    <t>Perez Zeledón/El General (ex Tarrazú)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</si>
  <si>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</si>
  <si>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</si>
  <si>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</si>
  <si>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</si>
  <si>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</si>
  <si>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</si>
  <si>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>Guatuso (ex S. Gerónimo Grecia)</t>
  </si>
  <si>
    <t>San Carlos (ex S. Gertrudis Grecia)/Naranjo(S. Carlos)</t>
  </si>
  <si>
    <t>Alfaro Ruíz (Zarcero,Tapezco, Zapote, Laguna, Palmira)</t>
  </si>
  <si>
    <t>Valverde Vega, Toro Amarillo</t>
  </si>
  <si>
    <t>Sarapiquí Heredia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</si>
  <si>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</si>
  <si>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</si>
  <si>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</si>
  <si>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</si>
  <si>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</si>
  <si>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</si>
  <si>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</si>
  <si>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</si>
  <si>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</si>
  <si>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</si>
  <si>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</si>
  <si>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Acosta/Candelaria/S.Ignacio/Tabarcia/SabanillasCangrejal/Guaitil</t>
  </si>
  <si>
    <t>Dota/Frailes, San Cristóbal</t>
  </si>
  <si>
    <t>León Cortés/San Pablo/San Rafael</t>
  </si>
  <si>
    <t>Subtotal sur del Valle</t>
  </si>
  <si>
    <t>Jiménez</t>
  </si>
  <si>
    <t>Turrialba/Tucurrique/La Flor</t>
  </si>
  <si>
    <t>Subtotal Este del Valle</t>
  </si>
  <si>
    <t>Región Central, fuera del Valle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</si>
  <si>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</si>
  <si>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</si>
  <si>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</si>
  <si>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</si>
  <si>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</si>
  <si>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</si>
  <si>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</si>
  <si>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</si>
  <si>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</si>
  <si>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</si>
  <si>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</si>
  <si>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</si>
  <si>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</si>
  <si>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</si>
  <si>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</si>
  <si>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</si>
  <si>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</si>
  <si>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</si>
  <si>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</si>
  <si>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</si>
  <si>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</si>
  <si>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</si>
  <si>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</si>
  <si>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</si>
  <si>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</si>
  <si>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</si>
  <si>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</si>
  <si>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</si>
  <si>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</si>
  <si>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</si>
  <si>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>San Ramón</t>
  </si>
  <si>
    <t>Naranjo (sin Concepción/S. Carlos/Laguna)</t>
  </si>
  <si>
    <t>Atenas</t>
  </si>
  <si>
    <t>Palmares</t>
  </si>
  <si>
    <t>Poás</t>
  </si>
  <si>
    <t>Valverde Vega</t>
  </si>
  <si>
    <t>Valle Central</t>
  </si>
  <si>
    <t>Regiones fuera del valle central</t>
  </si>
  <si>
    <t>Fuera del Valle Central</t>
  </si>
  <si>
    <t>Total</t>
  </si>
  <si>
    <t>% Valle Central</t>
  </si>
  <si>
    <t>% Fuera del valle Central</t>
  </si>
  <si>
    <t>% Región Central fuera del valle</t>
  </si>
  <si>
    <t xml:space="preserve">Notas: </t>
  </si>
  <si>
    <t>Ante la falta del dato para la región atlántica en 1905, se ha realizado una extrapolación entre 1893 y 1914, para obtener una cifra estimada de 7800 cabezas.</t>
  </si>
  <si>
    <t xml:space="preserve">El censo ganadero de 1939 solo se publicó con datos por provincias. </t>
    <phoneticPr fontId="0" type="noConversion"/>
  </si>
  <si>
    <t>Fuentes:</t>
  </si>
  <si>
    <t>1883, 1890 y 1893.  Resúmenes Estadísticos 1883-1893, p. 61-71.</t>
  </si>
  <si>
    <t>1905. Censo General 1905.</t>
  </si>
  <si>
    <t>1914. Anuario Estadístico 1913, Censo agrícola, p. 161-168.</t>
  </si>
  <si>
    <t>1933. Censo del Ganado Vacuno en la Provincia de Guanacaste, p. 19-20.</t>
  </si>
  <si>
    <t xml:space="preserve">1939, Censo Ganadero 1939, DGEC, Informe de la Dirección General de Estadística 1940, p. 70. </t>
    <phoneticPr fontId="0" type="noConversion"/>
  </si>
  <si>
    <t>1955. Censo Agropecuario 1955. Se registraron 30547 fincas ganaderas, sobre un número total de fincas de 47283, o sea que un 64% tenían ganado vacuno.</t>
  </si>
  <si>
    <t>1963. Censo Agropecuario 1963.</t>
  </si>
  <si>
    <t>1973. Censo Agropecuario 1973, Cuadro 20.</t>
  </si>
  <si>
    <t>1984. Censo Agropecuario 1984, Cuadros 95 y 96.</t>
  </si>
  <si>
    <t>2014 Cenro Agropecuario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</si>
</sst>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3" fontId="3" fillId="2" borderId="0" xfId="1" applyNumberFormat="1" applyFont="1" applyFill="1"/>
    <xf numFmtId="3" fontId="2" fillId="2" borderId="0" xfId="1" applyNumberFormat="1" applyFont="1" applyFill="1"/>
    <xf numFmtId="0" fontId="2" fillId="2" borderId="0" xfId="0" applyFont="1" applyFill="1"/>
    <xf numFmtId="3" fontId="4" fillId="2" borderId="0" xfId="1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/>
    <xf numFmtId="0" fontId="3" fillId="2" borderId="2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4"/>
  <sheetViews>
    <sheetView tabSelected="1" zoomScale="80" zoomScaleNormal="80" zoomScaleSheetLayoutView="80" workbookViewId="0">
      <pane xSplit="1" ySplit="5" topLeftCell="H97" activePane="bottomRight" state="frozen"/>
      <selection pane="topRight" activeCell="B1" sqref="B1"/>
      <selection pane="bottomLeft" activeCell="A6" sqref="A6"/>
      <selection pane="bottomRight" sqref="A1:AD144"/>
    </sheetView>
  </sheetViews>
  <sheetFormatPr baseColWidth="10" defaultColWidth="10.5703125" defaultRowHeight="12.75" x14ac:dyDescent="0.2"/>
  <cols>
    <col min="1" max="1" width="58" style="3" bestFit="1" customWidth="1"/>
    <col min="2" max="8" width="8.140625" style="2" bestFit="1" customWidth="1"/>
    <col min="9" max="9" width="9.140625" style="2" bestFit="1" customWidth="1"/>
    <col min="10" max="10" width="11.28515625" style="2" bestFit="1" customWidth="1"/>
    <col min="11" max="11" width="9.140625" style="2" bestFit="1" customWidth="1"/>
    <col min="12" max="12" width="11.28515625" style="2" bestFit="1" customWidth="1"/>
    <col min="13" max="13" width="9.140625" style="2" bestFit="1" customWidth="1"/>
    <col min="14" max="14" width="11.28515625" style="2" bestFit="1" customWidth="1"/>
    <col min="15" max="15" width="9.140625" style="2" bestFit="1" customWidth="1"/>
    <col min="16" max="16" width="11.28515625" style="2" bestFit="1" customWidth="1"/>
    <col min="17" max="17" width="2.140625" style="2" customWidth="1"/>
    <col min="18" max="18" width="11.28515625" style="2" bestFit="1" customWidth="1"/>
    <col min="19" max="19" width="11.5703125" style="2" bestFit="1" customWidth="1"/>
    <col min="20" max="20" width="17.85546875" style="2" bestFit="1" customWidth="1"/>
    <col min="21" max="21" width="11.5703125" style="2" bestFit="1" customWidth="1"/>
    <col min="22" max="22" width="24.140625" style="2" bestFit="1" customWidth="1"/>
    <col min="23" max="23" width="18" style="2" bestFit="1" customWidth="1"/>
    <col min="24" max="24" width="2.140625" style="2" customWidth="1"/>
    <col min="25" max="25" width="9.140625" style="2" bestFit="1" customWidth="1"/>
    <col min="26" max="26" width="11.5703125" style="2" bestFit="1" customWidth="1"/>
    <col min="27" max="27" width="17.85546875" style="2" bestFit="1" customWidth="1"/>
    <col min="28" max="28" width="11.5703125" style="2" bestFit="1" customWidth="1"/>
    <col min="29" max="29" width="24.140625" style="2" bestFit="1" customWidth="1"/>
    <col min="30" max="30" width="9.85546875" style="2" bestFit="1" customWidth="1"/>
    <col min="31" max="16384" width="10.5703125" style="2"/>
  </cols>
  <sheetData>
    <row r="1" spans="1:25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25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2.75" customHeight="1" x14ac:dyDescent="0.2">
      <c r="A4" s="6" t="s">
        <v>2</v>
      </c>
      <c r="B4" s="6">
        <v>1883</v>
      </c>
      <c r="C4" s="6">
        <v>1890</v>
      </c>
      <c r="D4" s="6">
        <v>1893</v>
      </c>
      <c r="E4" s="6">
        <v>1905</v>
      </c>
      <c r="F4" s="6">
        <v>1914</v>
      </c>
      <c r="G4" s="6">
        <v>1933</v>
      </c>
      <c r="H4" s="6">
        <v>1939</v>
      </c>
      <c r="I4" s="7">
        <v>1950</v>
      </c>
      <c r="J4" s="7"/>
      <c r="K4" s="7">
        <v>1955</v>
      </c>
      <c r="L4" s="7"/>
      <c r="M4" s="7">
        <v>1963</v>
      </c>
      <c r="N4" s="7"/>
      <c r="O4" s="7">
        <v>1973</v>
      </c>
      <c r="P4" s="7"/>
      <c r="Q4" s="8"/>
      <c r="R4" s="7">
        <v>1984</v>
      </c>
      <c r="S4" s="7"/>
      <c r="T4" s="7"/>
      <c r="U4" s="7"/>
      <c r="V4" s="7"/>
      <c r="W4" s="7"/>
      <c r="X4" s="9"/>
      <c r="Y4" s="7">
        <v>2014</v>
      </c>
      <c r="Z4" s="7"/>
      <c r="AA4" s="7"/>
      <c r="AB4" s="7"/>
      <c r="AC4" s="7"/>
      <c r="AD4" s="7"/>
    </row>
    <row r="5" spans="1:256" ht="27" customHeight="1" x14ac:dyDescent="0.2">
      <c r="A5" s="10"/>
      <c r="B5" s="10"/>
      <c r="C5" s="10"/>
      <c r="D5" s="10"/>
      <c r="E5" s="10"/>
      <c r="F5" s="10"/>
      <c r="G5" s="10"/>
      <c r="H5" s="10"/>
      <c r="I5" s="11" t="s">
        <v>3</v>
      </c>
      <c r="J5" s="11" t="s">
        <v>4</v>
      </c>
      <c r="K5" s="11" t="s">
        <v>3</v>
      </c>
      <c r="L5" s="11" t="s">
        <v>4</v>
      </c>
      <c r="M5" s="11" t="s">
        <v>3</v>
      </c>
      <c r="N5" s="11" t="s">
        <v>4</v>
      </c>
      <c r="O5" s="11" t="s">
        <v>3</v>
      </c>
      <c r="P5" s="11" t="s">
        <v>4</v>
      </c>
      <c r="Q5" s="11"/>
      <c r="R5" s="12" t="s">
        <v>5</v>
      </c>
      <c r="S5" s="13" t="s">
        <v>6</v>
      </c>
      <c r="T5" s="13" t="s">
        <v>7</v>
      </c>
      <c r="U5" s="13" t="s">
        <v>8</v>
      </c>
      <c r="V5" s="13" t="s">
        <v>9</v>
      </c>
      <c r="W5" s="13" t="s">
        <v>10</v>
      </c>
      <c r="X5" s="14"/>
      <c r="Y5" s="12" t="s">
        <v>3</v>
      </c>
      <c r="Z5" s="13" t="s">
        <v>6</v>
      </c>
      <c r="AA5" s="13" t="s">
        <v>7</v>
      </c>
      <c r="AB5" s="13" t="s">
        <v>8</v>
      </c>
      <c r="AC5" s="13" t="s">
        <v>9</v>
      </c>
      <c r="AD5" s="13" t="s">
        <v>10</v>
      </c>
    </row>
    <row r="6" spans="1:256" x14ac:dyDescent="0.2">
      <c r="A6" s="15" t="s">
        <v>11</v>
      </c>
      <c r="B6" s="16">
        <v>169400</v>
      </c>
      <c r="C6" s="16">
        <v>315500</v>
      </c>
      <c r="D6" s="16">
        <v>385900</v>
      </c>
      <c r="E6" s="16">
        <v>307855</v>
      </c>
      <c r="F6" s="16">
        <v>336428</v>
      </c>
      <c r="G6" s="16"/>
      <c r="H6" s="16">
        <v>521095</v>
      </c>
      <c r="I6" s="16">
        <v>26900</v>
      </c>
      <c r="J6" s="16">
        <v>608757</v>
      </c>
      <c r="K6" s="16">
        <v>30547</v>
      </c>
      <c r="L6" s="16">
        <v>708390</v>
      </c>
      <c r="M6" s="16">
        <v>37167</v>
      </c>
      <c r="N6" s="16">
        <v>1051094</v>
      </c>
      <c r="O6" s="16">
        <v>43699</v>
      </c>
      <c r="P6" s="16">
        <v>1693942</v>
      </c>
      <c r="Q6" s="16"/>
      <c r="R6" s="16">
        <f>+R23+R35+R43+R55+R63+R75+R114</f>
        <v>51745</v>
      </c>
      <c r="S6" s="16">
        <f>+S23+S35+S43+S55+S63+S75+S114</f>
        <v>1236145</v>
      </c>
      <c r="T6" s="16">
        <f>+T23+T35+T43+T55+T63+T75+T114</f>
        <v>359868</v>
      </c>
      <c r="U6" s="16">
        <f>+U23+U35+U43+U55+U63+U75+U114</f>
        <v>383188</v>
      </c>
      <c r="V6" s="16">
        <f>+V23+V35+V43+V55+V63+V75+V114</f>
        <v>67175</v>
      </c>
      <c r="W6" s="16">
        <f>+W23+W35+W43+W55+W63+W75+W114</f>
        <v>2046376</v>
      </c>
      <c r="X6" s="16"/>
      <c r="Y6" s="16">
        <f>+Y23+Y35+Y43+Y55+Y63+Y75+Y114</f>
        <v>37171</v>
      </c>
      <c r="Z6" s="16">
        <f t="shared" ref="Z6:AD6" si="0">+Z23+Z35+Z43+Z55+Z63+Z75+Z114</f>
        <v>538593</v>
      </c>
      <c r="AA6" s="16">
        <f t="shared" si="0"/>
        <v>409889</v>
      </c>
      <c r="AB6" s="16">
        <f t="shared" si="0"/>
        <v>327129</v>
      </c>
      <c r="AC6" s="16">
        <f t="shared" si="0"/>
        <v>3205</v>
      </c>
      <c r="AD6" s="16">
        <f t="shared" si="0"/>
        <v>1278816</v>
      </c>
    </row>
    <row r="7" spans="1:256" x14ac:dyDescent="0.2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256" x14ac:dyDescent="0.2">
      <c r="A8" s="18" t="s">
        <v>12</v>
      </c>
      <c r="B8" s="17">
        <v>26600</v>
      </c>
      <c r="C8" s="17">
        <v>68000</v>
      </c>
      <c r="D8" s="17">
        <v>92300</v>
      </c>
      <c r="E8" s="17">
        <v>44670</v>
      </c>
      <c r="F8" s="17">
        <v>40448</v>
      </c>
      <c r="G8" s="17">
        <v>45230</v>
      </c>
      <c r="H8" s="17"/>
      <c r="I8" s="17">
        <v>449</v>
      </c>
      <c r="J8" s="17">
        <v>43323</v>
      </c>
      <c r="K8" s="17">
        <v>500</v>
      </c>
      <c r="L8" s="17">
        <v>52010</v>
      </c>
      <c r="M8" s="17">
        <v>466</v>
      </c>
      <c r="N8" s="17">
        <v>70028</v>
      </c>
      <c r="O8" s="17">
        <v>298</v>
      </c>
      <c r="P8" s="17">
        <v>95512</v>
      </c>
      <c r="Q8" s="17"/>
      <c r="R8" s="17">
        <v>268</v>
      </c>
      <c r="S8" s="17">
        <v>47697</v>
      </c>
      <c r="T8" s="17">
        <v>8072</v>
      </c>
      <c r="U8" s="17">
        <v>1593</v>
      </c>
      <c r="V8" s="17">
        <v>1470</v>
      </c>
      <c r="W8" s="17">
        <f>SUM(S8:V8)</f>
        <v>58832</v>
      </c>
      <c r="X8" s="17"/>
      <c r="Y8" s="17">
        <v>295</v>
      </c>
      <c r="Z8" s="17">
        <v>15127</v>
      </c>
      <c r="AA8" s="17">
        <v>6980</v>
      </c>
      <c r="AB8" s="17">
        <v>4008</v>
      </c>
      <c r="AC8" s="17">
        <v>36</v>
      </c>
      <c r="AD8" s="17">
        <f>SUM(Z8:AC8)</f>
        <v>26151</v>
      </c>
    </row>
    <row r="9" spans="1:256" x14ac:dyDescent="0.2">
      <c r="A9" s="18" t="s">
        <v>13</v>
      </c>
      <c r="B9" s="17">
        <v>10000</v>
      </c>
      <c r="C9" s="17">
        <v>17200</v>
      </c>
      <c r="D9" s="17">
        <v>20200</v>
      </c>
      <c r="E9" s="17">
        <v>24440</v>
      </c>
      <c r="F9" s="17">
        <v>23000</v>
      </c>
      <c r="G9" s="17">
        <v>16740</v>
      </c>
      <c r="H9" s="17"/>
      <c r="I9" s="17">
        <v>248</v>
      </c>
      <c r="J9" s="17">
        <v>19006</v>
      </c>
      <c r="K9" s="17">
        <v>325</v>
      </c>
      <c r="L9" s="17">
        <v>24810</v>
      </c>
      <c r="M9" s="17">
        <v>524</v>
      </c>
      <c r="N9" s="17">
        <v>30161</v>
      </c>
      <c r="O9" s="17">
        <v>534</v>
      </c>
      <c r="P9" s="17">
        <v>51320</v>
      </c>
      <c r="Q9" s="17"/>
      <c r="R9" s="17">
        <v>512</v>
      </c>
      <c r="S9" s="17">
        <v>56560</v>
      </c>
      <c r="T9" s="17">
        <v>5912</v>
      </c>
      <c r="U9" s="17">
        <v>967</v>
      </c>
      <c r="V9" s="17">
        <v>1414</v>
      </c>
      <c r="W9" s="17">
        <f t="shared" ref="W9:W19" si="1">SUM(S9:V9)</f>
        <v>64853</v>
      </c>
      <c r="X9" s="17"/>
      <c r="Y9" s="17">
        <v>423</v>
      </c>
      <c r="Z9" s="17">
        <v>12024</v>
      </c>
      <c r="AA9" s="17">
        <v>7614</v>
      </c>
      <c r="AB9" s="17">
        <v>6914</v>
      </c>
      <c r="AC9" s="17">
        <v>25</v>
      </c>
      <c r="AD9" s="17">
        <f t="shared" ref="AD9:AD22" si="2">SUM(Z9:AC9)</f>
        <v>26577</v>
      </c>
    </row>
    <row r="10" spans="1:256" x14ac:dyDescent="0.2">
      <c r="A10" s="18" t="s">
        <v>14</v>
      </c>
      <c r="B10" s="17">
        <v>4000</v>
      </c>
      <c r="C10" s="17">
        <v>6500</v>
      </c>
      <c r="D10" s="17">
        <v>7400</v>
      </c>
      <c r="E10" s="17">
        <v>17350</v>
      </c>
      <c r="F10" s="17">
        <v>16100</v>
      </c>
      <c r="G10" s="17">
        <v>10870</v>
      </c>
      <c r="H10" s="17"/>
      <c r="I10" s="17">
        <v>297</v>
      </c>
      <c r="J10" s="17">
        <v>23799</v>
      </c>
      <c r="K10" s="17">
        <v>245</v>
      </c>
      <c r="L10" s="17">
        <v>20780</v>
      </c>
      <c r="M10" s="17">
        <v>261</v>
      </c>
      <c r="N10" s="17">
        <v>30167</v>
      </c>
      <c r="O10" s="17">
        <v>325</v>
      </c>
      <c r="P10" s="17">
        <v>50550</v>
      </c>
      <c r="Q10" s="17"/>
      <c r="R10" s="17">
        <v>384</v>
      </c>
      <c r="S10" s="17">
        <v>33565</v>
      </c>
      <c r="T10" s="17">
        <v>9357</v>
      </c>
      <c r="U10" s="17">
        <v>1591</v>
      </c>
      <c r="V10" s="17">
        <v>922</v>
      </c>
      <c r="W10" s="17">
        <f t="shared" si="1"/>
        <v>45435</v>
      </c>
      <c r="X10" s="17"/>
      <c r="Y10" s="17">
        <v>289</v>
      </c>
      <c r="Z10" s="17">
        <v>27390</v>
      </c>
      <c r="AA10" s="17">
        <v>5358</v>
      </c>
      <c r="AB10" s="17">
        <v>2065</v>
      </c>
      <c r="AC10" s="17">
        <v>20</v>
      </c>
      <c r="AD10" s="17">
        <f t="shared" si="2"/>
        <v>34833</v>
      </c>
    </row>
    <row r="11" spans="1:256" x14ac:dyDescent="0.2">
      <c r="A11" s="18" t="s">
        <v>15</v>
      </c>
      <c r="B11" s="17"/>
      <c r="C11" s="17"/>
      <c r="D11" s="17"/>
      <c r="E11" s="17"/>
      <c r="F11" s="17"/>
      <c r="G11" s="17">
        <v>6980</v>
      </c>
      <c r="H11" s="17"/>
      <c r="I11" s="17">
        <v>557</v>
      </c>
      <c r="J11" s="17">
        <v>19859</v>
      </c>
      <c r="K11" s="17">
        <v>503</v>
      </c>
      <c r="L11" s="17">
        <v>22480</v>
      </c>
      <c r="M11" s="17">
        <v>576</v>
      </c>
      <c r="N11" s="17">
        <v>30791</v>
      </c>
      <c r="O11" s="17">
        <v>527</v>
      </c>
      <c r="P11" s="17">
        <v>52475</v>
      </c>
      <c r="Q11" s="17"/>
      <c r="R11" s="17">
        <v>579</v>
      </c>
      <c r="S11" s="17">
        <v>32835</v>
      </c>
      <c r="T11" s="17">
        <v>8944</v>
      </c>
      <c r="U11" s="17">
        <v>2428</v>
      </c>
      <c r="V11" s="17">
        <v>1321</v>
      </c>
      <c r="W11" s="17">
        <f t="shared" si="1"/>
        <v>45528</v>
      </c>
      <c r="X11" s="17"/>
      <c r="Y11" s="17">
        <v>556</v>
      </c>
      <c r="Z11" s="17">
        <v>21871</v>
      </c>
      <c r="AA11" s="17">
        <v>8099</v>
      </c>
      <c r="AB11" s="17">
        <v>1290</v>
      </c>
      <c r="AC11" s="17">
        <v>35</v>
      </c>
      <c r="AD11" s="17">
        <f t="shared" si="2"/>
        <v>31295</v>
      </c>
    </row>
    <row r="12" spans="1:256" x14ac:dyDescent="0.2">
      <c r="A12" s="18" t="s">
        <v>16</v>
      </c>
      <c r="B12" s="17"/>
      <c r="C12" s="17"/>
      <c r="D12" s="17"/>
      <c r="E12" s="17"/>
      <c r="F12" s="17"/>
      <c r="G12" s="17">
        <v>8680</v>
      </c>
      <c r="H12" s="17"/>
      <c r="I12" s="17">
        <v>607</v>
      </c>
      <c r="J12" s="17">
        <v>24405</v>
      </c>
      <c r="K12" s="17">
        <v>575</v>
      </c>
      <c r="L12" s="17">
        <v>25950</v>
      </c>
      <c r="M12" s="17">
        <v>684</v>
      </c>
      <c r="N12" s="17">
        <v>40760</v>
      </c>
      <c r="O12" s="17">
        <v>700</v>
      </c>
      <c r="P12" s="17">
        <v>64487</v>
      </c>
      <c r="Q12" s="17"/>
      <c r="R12" s="17">
        <v>898</v>
      </c>
      <c r="S12" s="17">
        <v>28645</v>
      </c>
      <c r="T12" s="17">
        <v>14485</v>
      </c>
      <c r="U12" s="17">
        <v>7286</v>
      </c>
      <c r="V12" s="17">
        <v>1252</v>
      </c>
      <c r="W12" s="17">
        <f t="shared" si="1"/>
        <v>51668</v>
      </c>
      <c r="X12" s="17"/>
      <c r="Y12" s="17">
        <v>898</v>
      </c>
      <c r="Z12" s="17">
        <v>22355</v>
      </c>
      <c r="AA12" s="17">
        <v>7050</v>
      </c>
      <c r="AB12" s="17">
        <v>14733</v>
      </c>
      <c r="AC12" s="17">
        <v>52</v>
      </c>
      <c r="AD12" s="17">
        <f t="shared" si="2"/>
        <v>44190</v>
      </c>
    </row>
    <row r="13" spans="1:256" x14ac:dyDescent="0.2">
      <c r="A13" s="18" t="s">
        <v>17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v>284</v>
      </c>
      <c r="P13" s="17">
        <v>35517</v>
      </c>
      <c r="Q13" s="17"/>
      <c r="R13" s="17">
        <v>400</v>
      </c>
      <c r="S13" s="17">
        <v>26729</v>
      </c>
      <c r="T13" s="17">
        <v>8432</v>
      </c>
      <c r="U13" s="17">
        <v>604</v>
      </c>
      <c r="V13" s="17">
        <v>907</v>
      </c>
      <c r="W13" s="17">
        <f t="shared" si="1"/>
        <v>36672</v>
      </c>
      <c r="X13" s="17"/>
      <c r="Y13" s="17">
        <v>509</v>
      </c>
      <c r="Z13" s="17">
        <v>3723</v>
      </c>
      <c r="AA13" s="17">
        <v>8887</v>
      </c>
      <c r="AB13" s="17">
        <v>1403</v>
      </c>
      <c r="AC13" s="17">
        <v>153</v>
      </c>
      <c r="AD13" s="17">
        <f t="shared" si="2"/>
        <v>14166</v>
      </c>
    </row>
    <row r="14" spans="1:256" s="3" customFormat="1" x14ac:dyDescent="0.2">
      <c r="A14" s="15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  <c r="X14" s="16"/>
      <c r="Y14" s="16"/>
      <c r="Z14" s="16"/>
      <c r="AA14" s="16"/>
      <c r="AB14" s="16"/>
      <c r="AC14" s="16"/>
      <c r="AD14" s="17">
        <f t="shared" si="2"/>
        <v>0</v>
      </c>
    </row>
    <row r="15" spans="1:256" x14ac:dyDescent="0.2">
      <c r="A15" s="18" t="s">
        <v>19</v>
      </c>
      <c r="B15" s="17"/>
      <c r="C15" s="17"/>
      <c r="D15" s="17">
        <v>2900</v>
      </c>
      <c r="E15" s="17">
        <v>9150</v>
      </c>
      <c r="F15" s="17">
        <v>9620</v>
      </c>
      <c r="G15" s="17">
        <v>11700</v>
      </c>
      <c r="H15" s="17"/>
      <c r="I15" s="17">
        <v>440</v>
      </c>
      <c r="J15" s="17">
        <v>16963</v>
      </c>
      <c r="K15" s="17">
        <v>461</v>
      </c>
      <c r="L15" s="17">
        <v>22170</v>
      </c>
      <c r="M15" s="17">
        <v>501</v>
      </c>
      <c r="N15" s="17">
        <v>26121</v>
      </c>
      <c r="O15" s="17">
        <v>526</v>
      </c>
      <c r="P15" s="17">
        <v>34586</v>
      </c>
      <c r="Q15" s="17"/>
      <c r="R15" s="17">
        <v>394</v>
      </c>
      <c r="S15" s="17">
        <v>12164</v>
      </c>
      <c r="T15" s="17">
        <v>7387</v>
      </c>
      <c r="U15" s="17">
        <v>254</v>
      </c>
      <c r="V15" s="17">
        <v>945</v>
      </c>
      <c r="W15" s="17">
        <f t="shared" si="1"/>
        <v>20750</v>
      </c>
      <c r="X15" s="17"/>
      <c r="Y15" s="17">
        <v>280</v>
      </c>
      <c r="Z15" s="17">
        <v>3654</v>
      </c>
      <c r="AA15" s="17">
        <v>4732</v>
      </c>
      <c r="AB15" s="17">
        <v>1261</v>
      </c>
      <c r="AC15" s="17">
        <v>46</v>
      </c>
      <c r="AD15" s="17">
        <f t="shared" si="2"/>
        <v>9693</v>
      </c>
    </row>
    <row r="16" spans="1:256" x14ac:dyDescent="0.2">
      <c r="A16" s="18" t="s">
        <v>20</v>
      </c>
      <c r="B16" s="17">
        <v>8500</v>
      </c>
      <c r="C16" s="17">
        <v>15300</v>
      </c>
      <c r="D16" s="17">
        <v>18200</v>
      </c>
      <c r="E16" s="17">
        <v>9290</v>
      </c>
      <c r="F16" s="17">
        <v>34330</v>
      </c>
      <c r="G16" s="17">
        <v>20500</v>
      </c>
      <c r="H16" s="17"/>
      <c r="I16" s="17">
        <v>814</v>
      </c>
      <c r="J16" s="17">
        <v>35191</v>
      </c>
      <c r="K16" s="17">
        <v>1040</v>
      </c>
      <c r="L16" s="17">
        <v>47870</v>
      </c>
      <c r="M16" s="17">
        <v>1266</v>
      </c>
      <c r="N16" s="17">
        <v>50695</v>
      </c>
      <c r="O16" s="17">
        <v>1485</v>
      </c>
      <c r="P16" s="17">
        <v>78873</v>
      </c>
      <c r="Q16" s="17"/>
      <c r="R16" s="17">
        <v>1297</v>
      </c>
      <c r="S16" s="17">
        <v>45478</v>
      </c>
      <c r="T16" s="17">
        <v>16579</v>
      </c>
      <c r="U16" s="17">
        <v>2075</v>
      </c>
      <c r="V16" s="17">
        <v>2368</v>
      </c>
      <c r="W16" s="17">
        <f t="shared" si="1"/>
        <v>66500</v>
      </c>
      <c r="X16" s="17"/>
      <c r="Y16" s="17">
        <v>883</v>
      </c>
      <c r="Z16" s="17">
        <v>13273</v>
      </c>
      <c r="AA16" s="17">
        <v>13547</v>
      </c>
      <c r="AB16" s="17">
        <v>2147</v>
      </c>
      <c r="AC16" s="17">
        <v>174</v>
      </c>
      <c r="AD16" s="17">
        <f t="shared" si="2"/>
        <v>29141</v>
      </c>
    </row>
    <row r="17" spans="1:30" x14ac:dyDescent="0.2">
      <c r="A17" s="18" t="s">
        <v>21</v>
      </c>
      <c r="B17" s="17">
        <v>7800</v>
      </c>
      <c r="C17" s="17">
        <v>13800</v>
      </c>
      <c r="D17" s="17">
        <v>15400</v>
      </c>
      <c r="E17" s="17">
        <v>13070</v>
      </c>
      <c r="F17" s="17">
        <v>11090</v>
      </c>
      <c r="G17" s="17">
        <v>13340</v>
      </c>
      <c r="H17" s="17"/>
      <c r="I17" s="17">
        <v>2011</v>
      </c>
      <c r="J17" s="17">
        <v>50460</v>
      </c>
      <c r="K17" s="17">
        <v>2364</v>
      </c>
      <c r="L17" s="17">
        <v>59840</v>
      </c>
      <c r="M17" s="17">
        <v>2190</v>
      </c>
      <c r="N17" s="17">
        <v>73252</v>
      </c>
      <c r="O17" s="17">
        <v>1901</v>
      </c>
      <c r="P17" s="17">
        <v>93020</v>
      </c>
      <c r="Q17" s="17"/>
      <c r="R17" s="17">
        <v>1456</v>
      </c>
      <c r="S17" s="17">
        <v>45374</v>
      </c>
      <c r="T17" s="17">
        <v>21459</v>
      </c>
      <c r="U17" s="17">
        <v>2043</v>
      </c>
      <c r="V17" s="17">
        <v>2379</v>
      </c>
      <c r="W17" s="17">
        <f t="shared" si="1"/>
        <v>71255</v>
      </c>
      <c r="X17" s="17"/>
      <c r="Y17" s="17">
        <v>1078</v>
      </c>
      <c r="Z17" s="17">
        <v>11439</v>
      </c>
      <c r="AA17" s="17">
        <v>21884</v>
      </c>
      <c r="AB17" s="17">
        <v>4638</v>
      </c>
      <c r="AC17" s="17">
        <v>141</v>
      </c>
      <c r="AD17" s="17">
        <f t="shared" si="2"/>
        <v>38102</v>
      </c>
    </row>
    <row r="18" spans="1:30" x14ac:dyDescent="0.2">
      <c r="A18" s="18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638</v>
      </c>
      <c r="P18" s="17">
        <v>24547</v>
      </c>
      <c r="Q18" s="17"/>
      <c r="R18" s="17">
        <v>457</v>
      </c>
      <c r="S18" s="17">
        <v>11667</v>
      </c>
      <c r="T18" s="17">
        <v>2592</v>
      </c>
      <c r="U18" s="17">
        <v>764</v>
      </c>
      <c r="V18" s="17">
        <v>767</v>
      </c>
      <c r="W18" s="17">
        <f t="shared" si="1"/>
        <v>15790</v>
      </c>
      <c r="X18" s="17"/>
      <c r="Y18" s="17">
        <v>381</v>
      </c>
      <c r="Z18" s="17">
        <v>5765</v>
      </c>
      <c r="AA18" s="17">
        <v>2067</v>
      </c>
      <c r="AB18" s="17">
        <v>1428</v>
      </c>
      <c r="AC18" s="17">
        <v>104</v>
      </c>
      <c r="AD18" s="17">
        <f t="shared" si="2"/>
        <v>9364</v>
      </c>
    </row>
    <row r="19" spans="1:30" x14ac:dyDescent="0.2">
      <c r="A19" s="18" t="s">
        <v>23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>
        <v>736</v>
      </c>
      <c r="N19" s="17">
        <v>28169</v>
      </c>
      <c r="O19" s="17">
        <v>704</v>
      </c>
      <c r="P19" s="17">
        <v>47774</v>
      </c>
      <c r="Q19" s="17"/>
      <c r="R19" s="17">
        <v>629</v>
      </c>
      <c r="S19" s="17">
        <v>34698</v>
      </c>
      <c r="T19" s="17">
        <v>4097</v>
      </c>
      <c r="U19" s="17">
        <v>572</v>
      </c>
      <c r="V19" s="17">
        <v>1005</v>
      </c>
      <c r="W19" s="17">
        <f t="shared" si="1"/>
        <v>40372</v>
      </c>
      <c r="X19" s="17"/>
      <c r="Y19" s="17">
        <v>434</v>
      </c>
      <c r="Z19" s="17">
        <v>8725</v>
      </c>
      <c r="AA19" s="17">
        <v>7085</v>
      </c>
      <c r="AB19" s="17">
        <v>2131</v>
      </c>
      <c r="AC19" s="17">
        <v>47</v>
      </c>
      <c r="AD19" s="17">
        <f t="shared" si="2"/>
        <v>17988</v>
      </c>
    </row>
    <row r="20" spans="1:30" s="3" customFormat="1" x14ac:dyDescent="0.2">
      <c r="A20" s="15" t="s">
        <v>24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6"/>
      <c r="Y20" s="16"/>
      <c r="Z20" s="16"/>
      <c r="AA20" s="16"/>
      <c r="AB20" s="16"/>
      <c r="AC20" s="16"/>
      <c r="AD20" s="17">
        <f t="shared" si="2"/>
        <v>0</v>
      </c>
    </row>
    <row r="21" spans="1:30" s="3" customFormat="1" x14ac:dyDescent="0.2">
      <c r="A21" s="15" t="s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16"/>
      <c r="Y21" s="16"/>
      <c r="Z21" s="16"/>
      <c r="AA21" s="16"/>
      <c r="AB21" s="16"/>
      <c r="AC21" s="16"/>
      <c r="AD21" s="17">
        <f t="shared" si="2"/>
        <v>0</v>
      </c>
    </row>
    <row r="22" spans="1:30" x14ac:dyDescent="0.2">
      <c r="A22" s="18" t="s">
        <v>25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1117</v>
      </c>
      <c r="P22" s="17">
        <v>86203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>
        <f t="shared" si="2"/>
        <v>0</v>
      </c>
    </row>
    <row r="23" spans="1:30" s="3" customFormat="1" x14ac:dyDescent="0.2">
      <c r="A23" s="15" t="s">
        <v>26</v>
      </c>
      <c r="B23" s="16">
        <f t="shared" ref="B23:P23" si="3">SUM(B8:B22)</f>
        <v>56900</v>
      </c>
      <c r="C23" s="16">
        <f t="shared" si="3"/>
        <v>120800</v>
      </c>
      <c r="D23" s="16">
        <f t="shared" si="3"/>
        <v>156400</v>
      </c>
      <c r="E23" s="16">
        <f t="shared" si="3"/>
        <v>117970</v>
      </c>
      <c r="F23" s="16">
        <f t="shared" si="3"/>
        <v>134588</v>
      </c>
      <c r="G23" s="16">
        <f>SUM(G8:G22)</f>
        <v>134040</v>
      </c>
      <c r="H23" s="16"/>
      <c r="I23" s="16">
        <f t="shared" si="3"/>
        <v>5423</v>
      </c>
      <c r="J23" s="16">
        <f t="shared" si="3"/>
        <v>233006</v>
      </c>
      <c r="K23" s="16">
        <f t="shared" si="3"/>
        <v>6013</v>
      </c>
      <c r="L23" s="16">
        <f t="shared" si="3"/>
        <v>275910</v>
      </c>
      <c r="M23" s="16">
        <f t="shared" si="3"/>
        <v>7204</v>
      </c>
      <c r="N23" s="16">
        <f t="shared" si="3"/>
        <v>380144</v>
      </c>
      <c r="O23" s="16">
        <f t="shared" si="3"/>
        <v>9039</v>
      </c>
      <c r="P23" s="16">
        <f t="shared" si="3"/>
        <v>714864</v>
      </c>
      <c r="Q23" s="16"/>
      <c r="R23" s="16">
        <f>SUM(R8:R22)</f>
        <v>7274</v>
      </c>
      <c r="S23" s="16">
        <f t="shared" ref="S23:AD23" si="4">SUM(S8:S22)</f>
        <v>375412</v>
      </c>
      <c r="T23" s="16">
        <f t="shared" si="4"/>
        <v>107316</v>
      </c>
      <c r="U23" s="16">
        <f t="shared" si="4"/>
        <v>20177</v>
      </c>
      <c r="V23" s="16">
        <f t="shared" si="4"/>
        <v>14750</v>
      </c>
      <c r="W23" s="16">
        <f t="shared" si="4"/>
        <v>517655</v>
      </c>
      <c r="X23" s="16"/>
      <c r="Y23" s="16">
        <f t="shared" si="4"/>
        <v>6026</v>
      </c>
      <c r="Z23" s="16">
        <f t="shared" si="4"/>
        <v>145346</v>
      </c>
      <c r="AA23" s="16">
        <f t="shared" si="4"/>
        <v>93303</v>
      </c>
      <c r="AB23" s="16">
        <f t="shared" si="4"/>
        <v>42018</v>
      </c>
      <c r="AC23" s="16">
        <f t="shared" si="4"/>
        <v>833</v>
      </c>
      <c r="AD23" s="16">
        <f t="shared" si="4"/>
        <v>281500</v>
      </c>
    </row>
    <row r="24" spans="1:30" x14ac:dyDescent="0.2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x14ac:dyDescent="0.2">
      <c r="A25" s="18" t="s">
        <v>27</v>
      </c>
      <c r="B25" s="17">
        <v>6900</v>
      </c>
      <c r="C25" s="17">
        <v>9400</v>
      </c>
      <c r="D25" s="17">
        <v>10300</v>
      </c>
      <c r="E25" s="17">
        <v>22550</v>
      </c>
      <c r="F25" s="17">
        <v>18010</v>
      </c>
      <c r="G25" s="17"/>
      <c r="H25" s="17"/>
      <c r="I25" s="17">
        <v>1054</v>
      </c>
      <c r="J25" s="17">
        <v>34714</v>
      </c>
      <c r="K25" s="17">
        <v>1481</v>
      </c>
      <c r="L25" s="17">
        <v>43930</v>
      </c>
      <c r="M25" s="17">
        <v>2074</v>
      </c>
      <c r="N25" s="17">
        <v>89378</v>
      </c>
      <c r="O25" s="17">
        <v>827</v>
      </c>
      <c r="P25" s="17">
        <v>69949</v>
      </c>
      <c r="Q25" s="17"/>
      <c r="R25" s="17">
        <v>1858</v>
      </c>
      <c r="S25" s="17">
        <v>86106</v>
      </c>
      <c r="T25" s="17">
        <v>15662</v>
      </c>
      <c r="U25" s="17">
        <v>2694</v>
      </c>
      <c r="V25" s="17">
        <v>3145</v>
      </c>
      <c r="W25" s="17">
        <f>SUM(S25:V25)</f>
        <v>107607</v>
      </c>
      <c r="X25" s="17"/>
      <c r="Y25" s="17">
        <v>1119</v>
      </c>
      <c r="Z25" s="17">
        <v>26711</v>
      </c>
      <c r="AA25" s="17">
        <v>17245</v>
      </c>
      <c r="AB25" s="17">
        <v>4687</v>
      </c>
      <c r="AC25" s="17">
        <v>184</v>
      </c>
      <c r="AD25" s="17">
        <f t="shared" ref="AD25:AD34" si="5">SUM(Z25:AC25)</f>
        <v>48827</v>
      </c>
    </row>
    <row r="26" spans="1:30" x14ac:dyDescent="0.2">
      <c r="A26" s="18" t="s">
        <v>28</v>
      </c>
      <c r="B26" s="17"/>
      <c r="C26" s="17"/>
      <c r="D26" s="17">
        <v>800</v>
      </c>
      <c r="E26" s="17">
        <v>11200</v>
      </c>
      <c r="F26" s="17">
        <v>2740</v>
      </c>
      <c r="G26" s="17"/>
      <c r="H26" s="17"/>
      <c r="I26" s="17">
        <v>370</v>
      </c>
      <c r="J26" s="17">
        <v>12960</v>
      </c>
      <c r="K26" s="17">
        <v>328</v>
      </c>
      <c r="L26" s="17">
        <v>10120</v>
      </c>
      <c r="M26" s="17">
        <v>328</v>
      </c>
      <c r="N26" s="17">
        <v>11845</v>
      </c>
      <c r="O26" s="17">
        <v>351</v>
      </c>
      <c r="P26" s="17">
        <v>16461</v>
      </c>
      <c r="Q26" s="17"/>
      <c r="R26" s="17">
        <v>356</v>
      </c>
      <c r="S26" s="17">
        <v>10088</v>
      </c>
      <c r="T26" s="17">
        <v>3475</v>
      </c>
      <c r="U26" s="17">
        <v>500</v>
      </c>
      <c r="V26" s="17">
        <v>515</v>
      </c>
      <c r="W26" s="17">
        <f t="shared" ref="W26:W34" si="6">SUM(S26:V26)</f>
        <v>14578</v>
      </c>
      <c r="X26" s="17"/>
      <c r="Y26" s="17">
        <v>375</v>
      </c>
      <c r="Z26" s="17">
        <v>4721</v>
      </c>
      <c r="AA26" s="17">
        <v>4144</v>
      </c>
      <c r="AB26" s="17">
        <v>827</v>
      </c>
      <c r="AC26" s="17">
        <v>29</v>
      </c>
      <c r="AD26" s="17">
        <f t="shared" si="5"/>
        <v>9721</v>
      </c>
    </row>
    <row r="27" spans="1:30" x14ac:dyDescent="0.2">
      <c r="A27" s="18" t="s">
        <v>29</v>
      </c>
      <c r="B27" s="17"/>
      <c r="C27" s="17"/>
      <c r="D27" s="17"/>
      <c r="E27" s="17"/>
      <c r="F27" s="17"/>
      <c r="G27" s="17"/>
      <c r="H27" s="17"/>
      <c r="I27" s="17">
        <v>369</v>
      </c>
      <c r="J27" s="17">
        <v>7411</v>
      </c>
      <c r="K27" s="17">
        <v>357</v>
      </c>
      <c r="L27" s="17">
        <v>10430</v>
      </c>
      <c r="M27" s="17">
        <v>361</v>
      </c>
      <c r="N27" s="17">
        <v>13349</v>
      </c>
      <c r="O27" s="17">
        <v>358</v>
      </c>
      <c r="P27" s="17">
        <v>17048</v>
      </c>
      <c r="Q27" s="17"/>
      <c r="R27" s="17">
        <v>338</v>
      </c>
      <c r="S27" s="17">
        <v>10708</v>
      </c>
      <c r="T27" s="17">
        <v>1484</v>
      </c>
      <c r="U27" s="17">
        <v>1482</v>
      </c>
      <c r="V27" s="17">
        <v>501</v>
      </c>
      <c r="W27" s="17">
        <f t="shared" si="6"/>
        <v>14175</v>
      </c>
      <c r="X27" s="17"/>
      <c r="Y27" s="17">
        <v>332</v>
      </c>
      <c r="Z27" s="17">
        <v>2634</v>
      </c>
      <c r="AA27" s="17">
        <v>5209</v>
      </c>
      <c r="AB27" s="17">
        <v>796</v>
      </c>
      <c r="AC27" s="17">
        <v>22</v>
      </c>
      <c r="AD27" s="17">
        <f t="shared" si="5"/>
        <v>8661</v>
      </c>
    </row>
    <row r="28" spans="1:30" s="3" customFormat="1" x14ac:dyDescent="0.2">
      <c r="A28" s="15" t="s">
        <v>30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X28" s="16"/>
      <c r="Y28" s="16"/>
      <c r="Z28" s="16"/>
      <c r="AA28" s="16"/>
      <c r="AB28" s="16"/>
      <c r="AC28" s="16"/>
      <c r="AD28" s="17">
        <f t="shared" si="5"/>
        <v>0</v>
      </c>
    </row>
    <row r="29" spans="1:30" x14ac:dyDescent="0.2">
      <c r="A29" s="18" t="s">
        <v>31</v>
      </c>
      <c r="B29" s="17"/>
      <c r="C29" s="17"/>
      <c r="D29" s="17"/>
      <c r="E29" s="17"/>
      <c r="F29" s="17"/>
      <c r="G29" s="17"/>
      <c r="H29" s="17"/>
      <c r="I29" s="17">
        <v>207</v>
      </c>
      <c r="J29" s="17">
        <v>4566</v>
      </c>
      <c r="K29" s="17">
        <v>463</v>
      </c>
      <c r="L29" s="17">
        <v>10700</v>
      </c>
      <c r="M29" s="17">
        <v>898</v>
      </c>
      <c r="N29" s="17">
        <v>30468</v>
      </c>
      <c r="O29" s="17">
        <v>476</v>
      </c>
      <c r="P29" s="17">
        <v>19648</v>
      </c>
      <c r="Q29" s="17"/>
      <c r="R29" s="17">
        <v>455</v>
      </c>
      <c r="S29" s="17">
        <v>14965</v>
      </c>
      <c r="T29" s="17">
        <v>3680</v>
      </c>
      <c r="U29" s="17">
        <v>447</v>
      </c>
      <c r="V29" s="17">
        <v>525</v>
      </c>
      <c r="W29" s="17">
        <f t="shared" si="6"/>
        <v>19617</v>
      </c>
      <c r="X29" s="17"/>
      <c r="Y29" s="17">
        <v>178</v>
      </c>
      <c r="Z29" s="17">
        <v>2488</v>
      </c>
      <c r="AA29" s="17">
        <v>2305</v>
      </c>
      <c r="AB29" s="17">
        <v>329</v>
      </c>
      <c r="AC29" s="17">
        <v>169</v>
      </c>
      <c r="AD29" s="17">
        <f t="shared" si="5"/>
        <v>5291</v>
      </c>
    </row>
    <row r="30" spans="1:30" x14ac:dyDescent="0.2">
      <c r="A30" s="18" t="s">
        <v>32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495</v>
      </c>
      <c r="P30" s="17">
        <v>20773</v>
      </c>
      <c r="Q30" s="17"/>
      <c r="R30" s="17">
        <v>379</v>
      </c>
      <c r="S30" s="17">
        <v>16244</v>
      </c>
      <c r="T30" s="17">
        <v>2442</v>
      </c>
      <c r="U30" s="17">
        <v>1670</v>
      </c>
      <c r="V30" s="17">
        <v>592</v>
      </c>
      <c r="W30" s="17">
        <f t="shared" si="6"/>
        <v>20948</v>
      </c>
      <c r="X30" s="17"/>
      <c r="Y30" s="17">
        <v>194</v>
      </c>
      <c r="Z30" s="17">
        <v>6779</v>
      </c>
      <c r="AA30" s="17">
        <v>1311</v>
      </c>
      <c r="AB30" s="17">
        <v>422</v>
      </c>
      <c r="AC30" s="17">
        <v>20</v>
      </c>
      <c r="AD30" s="17">
        <f t="shared" si="5"/>
        <v>8532</v>
      </c>
    </row>
    <row r="31" spans="1:30" x14ac:dyDescent="0.2">
      <c r="A31" s="18" t="s">
        <v>33</v>
      </c>
      <c r="B31" s="17">
        <v>3400</v>
      </c>
      <c r="C31" s="17">
        <v>5100</v>
      </c>
      <c r="D31" s="17">
        <v>6400</v>
      </c>
      <c r="E31" s="17">
        <v>8880</v>
      </c>
      <c r="F31" s="17">
        <v>3180</v>
      </c>
      <c r="G31" s="17"/>
      <c r="H31" s="17"/>
      <c r="I31" s="17">
        <v>230</v>
      </c>
      <c r="J31" s="17">
        <v>6489</v>
      </c>
      <c r="K31" s="17">
        <v>221</v>
      </c>
      <c r="L31" s="17">
        <v>6290</v>
      </c>
      <c r="M31" s="17">
        <v>222</v>
      </c>
      <c r="N31" s="17">
        <v>7207</v>
      </c>
      <c r="O31" s="17">
        <v>226</v>
      </c>
      <c r="P31" s="17">
        <v>12369</v>
      </c>
      <c r="Q31" s="17"/>
      <c r="R31" s="17">
        <v>201</v>
      </c>
      <c r="S31" s="17">
        <v>4864</v>
      </c>
      <c r="T31" s="17">
        <v>1880</v>
      </c>
      <c r="U31" s="17">
        <v>157</v>
      </c>
      <c r="V31" s="17">
        <v>247</v>
      </c>
      <c r="W31" s="17">
        <f t="shared" si="6"/>
        <v>7148</v>
      </c>
      <c r="X31" s="17"/>
      <c r="Y31" s="17">
        <v>177</v>
      </c>
      <c r="Z31" s="17">
        <v>2156</v>
      </c>
      <c r="AA31" s="17">
        <v>2536</v>
      </c>
      <c r="AB31" s="17">
        <v>506</v>
      </c>
      <c r="AC31" s="17">
        <v>6</v>
      </c>
      <c r="AD31" s="17">
        <f t="shared" si="5"/>
        <v>5204</v>
      </c>
    </row>
    <row r="32" spans="1:30" x14ac:dyDescent="0.2">
      <c r="A32" s="18" t="s">
        <v>34</v>
      </c>
      <c r="B32" s="17"/>
      <c r="C32" s="17"/>
      <c r="D32" s="17"/>
      <c r="E32" s="17"/>
      <c r="F32" s="17">
        <v>3750</v>
      </c>
      <c r="G32" s="17"/>
      <c r="H32" s="17"/>
      <c r="I32" s="17">
        <v>179</v>
      </c>
      <c r="J32" s="17">
        <v>19335</v>
      </c>
      <c r="K32" s="17">
        <v>191</v>
      </c>
      <c r="L32" s="17">
        <v>15790</v>
      </c>
      <c r="M32" s="17">
        <v>169</v>
      </c>
      <c r="N32" s="17">
        <v>20740</v>
      </c>
      <c r="O32" s="17">
        <v>219</v>
      </c>
      <c r="P32" s="17">
        <v>29627</v>
      </c>
      <c r="Q32" s="17"/>
      <c r="R32" s="17">
        <v>258</v>
      </c>
      <c r="S32" s="17">
        <v>8158</v>
      </c>
      <c r="T32" s="17">
        <v>3796</v>
      </c>
      <c r="U32" s="17">
        <v>918</v>
      </c>
      <c r="V32" s="17">
        <v>452</v>
      </c>
      <c r="W32" s="17">
        <f t="shared" si="6"/>
        <v>13324</v>
      </c>
      <c r="X32" s="17"/>
      <c r="Y32" s="17">
        <v>167</v>
      </c>
      <c r="Z32" s="17">
        <v>4690</v>
      </c>
      <c r="AA32" s="17">
        <v>1192</v>
      </c>
      <c r="AB32" s="17">
        <v>122</v>
      </c>
      <c r="AC32" s="17">
        <v>12</v>
      </c>
      <c r="AD32" s="17">
        <f t="shared" si="5"/>
        <v>6016</v>
      </c>
    </row>
    <row r="33" spans="1:30" x14ac:dyDescent="0.2">
      <c r="A33" s="18" t="s">
        <v>35</v>
      </c>
      <c r="B33" s="17"/>
      <c r="C33" s="17"/>
      <c r="D33" s="17"/>
      <c r="E33" s="17"/>
      <c r="F33" s="17"/>
      <c r="G33" s="17"/>
      <c r="H33" s="17"/>
      <c r="I33" s="17">
        <v>335</v>
      </c>
      <c r="J33" s="17">
        <v>9951</v>
      </c>
      <c r="K33" s="17">
        <v>361</v>
      </c>
      <c r="L33" s="17">
        <v>10440</v>
      </c>
      <c r="M33" s="17">
        <v>380</v>
      </c>
      <c r="N33" s="17">
        <v>15533</v>
      </c>
      <c r="O33" s="17">
        <v>413</v>
      </c>
      <c r="P33" s="17">
        <v>17055</v>
      </c>
      <c r="Q33" s="17"/>
      <c r="R33" s="17">
        <v>476</v>
      </c>
      <c r="S33" s="17">
        <v>18261</v>
      </c>
      <c r="T33" s="17">
        <v>4581</v>
      </c>
      <c r="U33" s="17">
        <v>591</v>
      </c>
      <c r="V33" s="17">
        <v>755</v>
      </c>
      <c r="W33" s="17">
        <f t="shared" si="6"/>
        <v>24188</v>
      </c>
      <c r="X33" s="17"/>
      <c r="Y33" s="17">
        <v>407</v>
      </c>
      <c r="Z33" s="17">
        <v>7190</v>
      </c>
      <c r="AA33" s="17">
        <v>5474</v>
      </c>
      <c r="AB33" s="17">
        <v>782</v>
      </c>
      <c r="AC33" s="17">
        <v>26</v>
      </c>
      <c r="AD33" s="17">
        <f t="shared" si="5"/>
        <v>13472</v>
      </c>
    </row>
    <row r="34" spans="1:30" x14ac:dyDescent="0.2">
      <c r="A34" s="18" t="s">
        <v>36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>
        <v>125</v>
      </c>
      <c r="S34" s="17">
        <v>7926</v>
      </c>
      <c r="T34" s="17">
        <v>1246</v>
      </c>
      <c r="U34" s="17">
        <v>514</v>
      </c>
      <c r="V34" s="17">
        <v>206</v>
      </c>
      <c r="W34" s="17">
        <f t="shared" si="6"/>
        <v>9892</v>
      </c>
      <c r="X34" s="17"/>
      <c r="Y34" s="17">
        <v>127</v>
      </c>
      <c r="Z34" s="17">
        <v>4641</v>
      </c>
      <c r="AA34" s="17">
        <v>1106</v>
      </c>
      <c r="AB34" s="17">
        <v>213</v>
      </c>
      <c r="AC34" s="17">
        <v>5</v>
      </c>
      <c r="AD34" s="17">
        <f t="shared" si="5"/>
        <v>5965</v>
      </c>
    </row>
    <row r="35" spans="1:30" s="3" customFormat="1" x14ac:dyDescent="0.2">
      <c r="A35" s="15" t="s">
        <v>37</v>
      </c>
      <c r="B35" s="16">
        <f>SUM(B25:B33)</f>
        <v>10300</v>
      </c>
      <c r="C35" s="16">
        <f>SUM(C25:C33)</f>
        <v>14500</v>
      </c>
      <c r="D35" s="16">
        <f>SUM(D25:D33)</f>
        <v>17500</v>
      </c>
      <c r="E35" s="16">
        <f>SUM(E25:E33)</f>
        <v>42630</v>
      </c>
      <c r="F35" s="16">
        <f>SUM(F25:F33)</f>
        <v>27680</v>
      </c>
      <c r="G35" s="16"/>
      <c r="H35" s="16"/>
      <c r="I35" s="16">
        <f t="shared" ref="I35:P35" si="7">SUM(I25:I33)</f>
        <v>2744</v>
      </c>
      <c r="J35" s="16">
        <f t="shared" si="7"/>
        <v>95426</v>
      </c>
      <c r="K35" s="16">
        <f t="shared" si="7"/>
        <v>3402</v>
      </c>
      <c r="L35" s="16">
        <f t="shared" si="7"/>
        <v>107700</v>
      </c>
      <c r="M35" s="16">
        <f t="shared" si="7"/>
        <v>4432</v>
      </c>
      <c r="N35" s="16">
        <f t="shared" si="7"/>
        <v>188520</v>
      </c>
      <c r="O35" s="16">
        <f t="shared" si="7"/>
        <v>3365</v>
      </c>
      <c r="P35" s="16">
        <f t="shared" si="7"/>
        <v>202930</v>
      </c>
      <c r="Q35" s="16"/>
      <c r="R35" s="16">
        <f>SUM(R25:R34)</f>
        <v>4446</v>
      </c>
      <c r="S35" s="16">
        <f t="shared" ref="S35:AD35" si="8">SUM(S25:S34)</f>
        <v>177320</v>
      </c>
      <c r="T35" s="16">
        <f t="shared" si="8"/>
        <v>38246</v>
      </c>
      <c r="U35" s="16">
        <f t="shared" si="8"/>
        <v>8973</v>
      </c>
      <c r="V35" s="16">
        <f t="shared" si="8"/>
        <v>6938</v>
      </c>
      <c r="W35" s="16">
        <f t="shared" si="8"/>
        <v>231477</v>
      </c>
      <c r="X35" s="16"/>
      <c r="Y35" s="16">
        <f t="shared" si="8"/>
        <v>3076</v>
      </c>
      <c r="Z35" s="16">
        <f t="shared" si="8"/>
        <v>62010</v>
      </c>
      <c r="AA35" s="16">
        <f t="shared" si="8"/>
        <v>40522</v>
      </c>
      <c r="AB35" s="16">
        <f t="shared" si="8"/>
        <v>8684</v>
      </c>
      <c r="AC35" s="16">
        <f t="shared" si="8"/>
        <v>473</v>
      </c>
      <c r="AD35" s="16">
        <f t="shared" si="8"/>
        <v>111689</v>
      </c>
    </row>
    <row r="36" spans="1:30" x14ac:dyDescent="0.2">
      <c r="A36" s="1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x14ac:dyDescent="0.2">
      <c r="A37" s="18" t="s">
        <v>38</v>
      </c>
      <c r="B37" s="17"/>
      <c r="C37" s="17"/>
      <c r="D37" s="17"/>
      <c r="E37" s="17"/>
      <c r="F37" s="17"/>
      <c r="G37" s="17"/>
      <c r="H37" s="17"/>
      <c r="I37" s="17">
        <v>662</v>
      </c>
      <c r="J37" s="17">
        <v>8213</v>
      </c>
      <c r="K37" s="17">
        <v>510</v>
      </c>
      <c r="L37" s="17">
        <v>8240</v>
      </c>
      <c r="M37" s="17">
        <v>760</v>
      </c>
      <c r="N37" s="17">
        <v>13912</v>
      </c>
      <c r="O37" s="17">
        <v>1194</v>
      </c>
      <c r="P37" s="17">
        <v>37658</v>
      </c>
      <c r="Q37" s="17"/>
      <c r="R37" s="17">
        <v>1799</v>
      </c>
      <c r="S37" s="17">
        <v>51567</v>
      </c>
      <c r="T37" s="17">
        <v>10436</v>
      </c>
      <c r="U37" s="17">
        <v>1365</v>
      </c>
      <c r="V37" s="17">
        <v>1780</v>
      </c>
      <c r="W37" s="17">
        <f t="shared" ref="W37:W42" si="9">SUM(S37:V37)</f>
        <v>65148</v>
      </c>
      <c r="X37" s="17"/>
      <c r="Y37" s="17">
        <v>1597</v>
      </c>
      <c r="Z37" s="17">
        <v>28171</v>
      </c>
      <c r="AA37" s="17">
        <v>22564</v>
      </c>
      <c r="AB37" s="17">
        <v>2801</v>
      </c>
      <c r="AC37" s="17">
        <v>121</v>
      </c>
      <c r="AD37" s="17">
        <f t="shared" ref="AD37:AD42" si="10">SUM(Z37:AC37)</f>
        <v>53657</v>
      </c>
    </row>
    <row r="38" spans="1:30" x14ac:dyDescent="0.2">
      <c r="A38" s="18" t="s">
        <v>39</v>
      </c>
      <c r="B38" s="17"/>
      <c r="C38" s="17"/>
      <c r="D38" s="17"/>
      <c r="E38" s="17"/>
      <c r="F38" s="17"/>
      <c r="G38" s="17"/>
      <c r="H38" s="17"/>
      <c r="I38" s="17">
        <v>153</v>
      </c>
      <c r="J38" s="17">
        <v>4700</v>
      </c>
      <c r="K38" s="17">
        <v>196</v>
      </c>
      <c r="L38" s="17">
        <v>7090</v>
      </c>
      <c r="M38" s="17">
        <v>515</v>
      </c>
      <c r="N38" s="17">
        <v>13801</v>
      </c>
      <c r="O38" s="17">
        <v>719</v>
      </c>
      <c r="P38" s="17">
        <v>25903</v>
      </c>
      <c r="Q38" s="17"/>
      <c r="R38" s="17">
        <v>991</v>
      </c>
      <c r="S38" s="17">
        <v>27511</v>
      </c>
      <c r="T38" s="17">
        <v>5529</v>
      </c>
      <c r="U38" s="17">
        <v>812</v>
      </c>
      <c r="V38" s="17">
        <v>910</v>
      </c>
      <c r="W38" s="17">
        <f t="shared" si="9"/>
        <v>34762</v>
      </c>
      <c r="X38" s="17"/>
      <c r="Y38" s="17">
        <v>433</v>
      </c>
      <c r="Z38" s="17">
        <v>3548</v>
      </c>
      <c r="AA38" s="17">
        <v>7447</v>
      </c>
      <c r="AB38" s="17">
        <v>1077</v>
      </c>
      <c r="AC38" s="17">
        <v>39</v>
      </c>
      <c r="AD38" s="17">
        <f t="shared" si="10"/>
        <v>12111</v>
      </c>
    </row>
    <row r="39" spans="1:30" x14ac:dyDescent="0.2">
      <c r="A39" s="18" t="s">
        <v>40</v>
      </c>
      <c r="B39" s="17"/>
      <c r="C39" s="17"/>
      <c r="D39" s="17"/>
      <c r="E39" s="17"/>
      <c r="F39" s="17"/>
      <c r="G39" s="17"/>
      <c r="H39" s="17"/>
      <c r="I39" s="17">
        <v>204</v>
      </c>
      <c r="J39" s="17">
        <v>5192</v>
      </c>
      <c r="K39" s="17">
        <v>324</v>
      </c>
      <c r="L39" s="17">
        <v>7080</v>
      </c>
      <c r="M39" s="17">
        <v>949</v>
      </c>
      <c r="N39" s="17">
        <v>20936</v>
      </c>
      <c r="O39" s="17">
        <v>1046</v>
      </c>
      <c r="P39" s="17">
        <v>34655</v>
      </c>
      <c r="Q39" s="17"/>
      <c r="R39" s="17">
        <v>1260</v>
      </c>
      <c r="S39" s="17">
        <v>24981</v>
      </c>
      <c r="T39" s="17">
        <v>6827</v>
      </c>
      <c r="U39" s="17">
        <v>1632</v>
      </c>
      <c r="V39" s="17">
        <v>1205</v>
      </c>
      <c r="W39" s="17">
        <f t="shared" si="9"/>
        <v>34645</v>
      </c>
      <c r="X39" s="17"/>
      <c r="Y39" s="17">
        <v>485</v>
      </c>
      <c r="Z39" s="17">
        <v>6847</v>
      </c>
      <c r="AA39" s="17">
        <v>9481</v>
      </c>
      <c r="AB39" s="17">
        <v>721</v>
      </c>
      <c r="AC39" s="17">
        <v>58</v>
      </c>
      <c r="AD39" s="17">
        <f t="shared" si="10"/>
        <v>17107</v>
      </c>
    </row>
    <row r="40" spans="1:30" x14ac:dyDescent="0.2">
      <c r="A40" s="18" t="s">
        <v>41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>
        <v>1145</v>
      </c>
      <c r="S40" s="17">
        <v>14331</v>
      </c>
      <c r="T40" s="17">
        <v>9547</v>
      </c>
      <c r="U40" s="17">
        <v>1453</v>
      </c>
      <c r="V40" s="17">
        <v>909</v>
      </c>
      <c r="W40" s="17">
        <f t="shared" si="9"/>
        <v>26240</v>
      </c>
      <c r="X40" s="17"/>
      <c r="Y40" s="17">
        <v>307</v>
      </c>
      <c r="Z40" s="17">
        <v>1935</v>
      </c>
      <c r="AA40" s="17">
        <v>2974</v>
      </c>
      <c r="AB40" s="17">
        <v>721</v>
      </c>
      <c r="AC40" s="17">
        <v>61</v>
      </c>
      <c r="AD40" s="17">
        <f t="shared" si="10"/>
        <v>5691</v>
      </c>
    </row>
    <row r="41" spans="1:30" x14ac:dyDescent="0.2">
      <c r="A41" s="18" t="s">
        <v>42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v>1156</v>
      </c>
      <c r="P41" s="17">
        <v>14901</v>
      </c>
      <c r="Q41" s="17"/>
      <c r="R41" s="17">
        <v>1600</v>
      </c>
      <c r="S41" s="17">
        <v>9458</v>
      </c>
      <c r="T41" s="17">
        <v>5985</v>
      </c>
      <c r="U41" s="17">
        <v>4115</v>
      </c>
      <c r="V41" s="17">
        <v>1054</v>
      </c>
      <c r="W41" s="17">
        <f t="shared" si="9"/>
        <v>20612</v>
      </c>
      <c r="X41" s="17"/>
      <c r="Y41" s="17">
        <v>1092</v>
      </c>
      <c r="Z41" s="17">
        <v>9587</v>
      </c>
      <c r="AA41" s="17">
        <v>8229</v>
      </c>
      <c r="AB41" s="17">
        <v>3046</v>
      </c>
      <c r="AC41" s="17">
        <v>46</v>
      </c>
      <c r="AD41" s="17">
        <f t="shared" si="10"/>
        <v>20908</v>
      </c>
    </row>
    <row r="42" spans="1:30" x14ac:dyDescent="0.2">
      <c r="A42" s="18" t="s">
        <v>43</v>
      </c>
      <c r="B42" s="17"/>
      <c r="C42" s="17"/>
      <c r="D42" s="17"/>
      <c r="E42" s="17"/>
      <c r="F42" s="17"/>
      <c r="G42" s="17"/>
      <c r="H42" s="17"/>
      <c r="I42" s="17">
        <v>1300</v>
      </c>
      <c r="J42" s="17">
        <v>14937</v>
      </c>
      <c r="K42" s="17">
        <v>1841</v>
      </c>
      <c r="L42" s="17">
        <v>20370</v>
      </c>
      <c r="M42" s="17">
        <v>2825</v>
      </c>
      <c r="N42" s="17">
        <v>28644</v>
      </c>
      <c r="O42" s="17">
        <v>3578</v>
      </c>
      <c r="P42" s="17">
        <v>51513</v>
      </c>
      <c r="Q42" s="17"/>
      <c r="R42" s="17">
        <v>3945</v>
      </c>
      <c r="S42" s="17">
        <v>80204</v>
      </c>
      <c r="T42" s="17">
        <v>13701</v>
      </c>
      <c r="U42" s="17">
        <v>110712</v>
      </c>
      <c r="V42" s="17">
        <v>5371</v>
      </c>
      <c r="W42" s="17">
        <f t="shared" si="9"/>
        <v>209988</v>
      </c>
      <c r="X42" s="17"/>
      <c r="Y42" s="17">
        <v>2900</v>
      </c>
      <c r="Z42" s="17">
        <v>23013</v>
      </c>
      <c r="AA42" s="17">
        <v>15221</v>
      </c>
      <c r="AB42" s="17">
        <v>6444</v>
      </c>
      <c r="AC42" s="17">
        <v>236</v>
      </c>
      <c r="AD42" s="17">
        <f t="shared" si="10"/>
        <v>44914</v>
      </c>
    </row>
    <row r="43" spans="1:30" s="3" customFormat="1" x14ac:dyDescent="0.2">
      <c r="A43" s="15" t="s">
        <v>44</v>
      </c>
      <c r="B43" s="16"/>
      <c r="C43" s="16"/>
      <c r="D43" s="16"/>
      <c r="E43" s="16"/>
      <c r="F43" s="16"/>
      <c r="G43" s="16"/>
      <c r="H43" s="16"/>
      <c r="I43" s="16">
        <f t="shared" ref="I43:P43" si="11">SUM(I37:I42)</f>
        <v>2319</v>
      </c>
      <c r="J43" s="16">
        <f t="shared" si="11"/>
        <v>33042</v>
      </c>
      <c r="K43" s="16">
        <f t="shared" si="11"/>
        <v>2871</v>
      </c>
      <c r="L43" s="16">
        <f t="shared" si="11"/>
        <v>42780</v>
      </c>
      <c r="M43" s="16">
        <f t="shared" si="11"/>
        <v>5049</v>
      </c>
      <c r="N43" s="16">
        <f t="shared" si="11"/>
        <v>77293</v>
      </c>
      <c r="O43" s="16">
        <f t="shared" si="11"/>
        <v>7693</v>
      </c>
      <c r="P43" s="16">
        <f t="shared" si="11"/>
        <v>164630</v>
      </c>
      <c r="Q43" s="16"/>
      <c r="R43" s="16">
        <f>SUM(R37:R42)</f>
        <v>10740</v>
      </c>
      <c r="S43" s="16">
        <f t="shared" ref="S43:AD43" si="12">SUM(S37:S42)</f>
        <v>208052</v>
      </c>
      <c r="T43" s="16">
        <f t="shared" si="12"/>
        <v>52025</v>
      </c>
      <c r="U43" s="16">
        <f t="shared" si="12"/>
        <v>120089</v>
      </c>
      <c r="V43" s="16">
        <f t="shared" si="12"/>
        <v>11229</v>
      </c>
      <c r="W43" s="16">
        <f t="shared" si="12"/>
        <v>391395</v>
      </c>
      <c r="X43" s="16"/>
      <c r="Y43" s="16">
        <f t="shared" si="12"/>
        <v>6814</v>
      </c>
      <c r="Z43" s="16">
        <f t="shared" si="12"/>
        <v>73101</v>
      </c>
      <c r="AA43" s="16">
        <f t="shared" si="12"/>
        <v>65916</v>
      </c>
      <c r="AB43" s="16">
        <f t="shared" si="12"/>
        <v>14810</v>
      </c>
      <c r="AC43" s="16">
        <f t="shared" si="12"/>
        <v>561</v>
      </c>
      <c r="AD43" s="16">
        <f t="shared" si="12"/>
        <v>154388</v>
      </c>
    </row>
    <row r="44" spans="1:30" x14ac:dyDescent="0.2">
      <c r="A44" s="1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x14ac:dyDescent="0.2">
      <c r="A45" s="18" t="s">
        <v>45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v>130</v>
      </c>
      <c r="P45" s="17">
        <v>6097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x14ac:dyDescent="0.2">
      <c r="A46" s="18" t="s">
        <v>46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v>488</v>
      </c>
      <c r="P46" s="17">
        <v>10653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x14ac:dyDescent="0.2">
      <c r="A47" s="18" t="s">
        <v>47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v>201</v>
      </c>
      <c r="P47" s="17">
        <v>15697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2">
      <c r="A48" s="18" t="s">
        <v>48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v>911</v>
      </c>
      <c r="P48" s="17">
        <v>33593</v>
      </c>
      <c r="Q48" s="17"/>
      <c r="R48" s="17">
        <v>1486</v>
      </c>
      <c r="S48" s="17">
        <v>31413</v>
      </c>
      <c r="T48" s="17">
        <v>16475</v>
      </c>
      <c r="U48" s="17">
        <v>3294</v>
      </c>
      <c r="V48" s="17">
        <v>2068</v>
      </c>
      <c r="W48" s="17">
        <f t="shared" ref="W48:W54" si="13">SUM(S48:V48)</f>
        <v>53250</v>
      </c>
      <c r="X48" s="17"/>
      <c r="Y48" s="17">
        <v>1760</v>
      </c>
      <c r="Z48" s="17">
        <v>23166</v>
      </c>
      <c r="AA48" s="17">
        <v>24392</v>
      </c>
      <c r="AB48" s="17">
        <v>11743</v>
      </c>
      <c r="AC48" s="17">
        <v>153</v>
      </c>
      <c r="AD48" s="17">
        <f t="shared" ref="AD48:AD54" si="14">SUM(Z48:AC48)</f>
        <v>59454</v>
      </c>
    </row>
    <row r="49" spans="1:30" x14ac:dyDescent="0.2">
      <c r="A49" s="18" t="s">
        <v>49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307</v>
      </c>
      <c r="P49" s="17">
        <v>15092</v>
      </c>
      <c r="Q49" s="17"/>
      <c r="R49" s="17">
        <v>843</v>
      </c>
      <c r="S49" s="17">
        <v>32281</v>
      </c>
      <c r="T49" s="17">
        <v>13790</v>
      </c>
      <c r="U49" s="17">
        <v>3254</v>
      </c>
      <c r="V49" s="17">
        <v>1116</v>
      </c>
      <c r="W49" s="17">
        <f t="shared" si="13"/>
        <v>50441</v>
      </c>
      <c r="X49" s="17"/>
      <c r="Y49" s="17">
        <v>937</v>
      </c>
      <c r="Z49" s="17">
        <v>14243</v>
      </c>
      <c r="AA49" s="17">
        <v>24604</v>
      </c>
      <c r="AB49" s="17">
        <v>4642</v>
      </c>
      <c r="AC49" s="17">
        <v>26</v>
      </c>
      <c r="AD49" s="17">
        <f t="shared" si="14"/>
        <v>43515</v>
      </c>
    </row>
    <row r="50" spans="1:30" x14ac:dyDescent="0.2">
      <c r="A50" s="18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384</v>
      </c>
      <c r="P50" s="17">
        <v>16467</v>
      </c>
      <c r="Q50" s="17"/>
      <c r="R50" s="17">
        <v>622</v>
      </c>
      <c r="S50" s="17">
        <v>22656</v>
      </c>
      <c r="T50" s="17">
        <v>9390</v>
      </c>
      <c r="U50" s="17">
        <v>1256</v>
      </c>
      <c r="V50" s="17">
        <v>956</v>
      </c>
      <c r="W50" s="17">
        <f t="shared" si="13"/>
        <v>34258</v>
      </c>
      <c r="X50" s="17"/>
      <c r="Y50" s="17">
        <v>1281</v>
      </c>
      <c r="Z50" s="17">
        <v>13578</v>
      </c>
      <c r="AA50" s="17">
        <v>19940</v>
      </c>
      <c r="AB50" s="17">
        <v>10254</v>
      </c>
      <c r="AC50" s="17">
        <v>43</v>
      </c>
      <c r="AD50" s="17">
        <v>43815</v>
      </c>
    </row>
    <row r="51" spans="1:30" x14ac:dyDescent="0.2">
      <c r="A51" s="18" t="s">
        <v>51</v>
      </c>
      <c r="B51" s="17"/>
      <c r="C51" s="17"/>
      <c r="D51" s="17"/>
      <c r="E51" s="17"/>
      <c r="F51" s="17">
        <v>6550</v>
      </c>
      <c r="G51" s="17"/>
      <c r="H51" s="17"/>
      <c r="I51" s="17">
        <v>1065</v>
      </c>
      <c r="J51" s="17">
        <v>35220</v>
      </c>
      <c r="K51" s="17">
        <v>1470</v>
      </c>
      <c r="L51" s="17">
        <v>47210</v>
      </c>
      <c r="M51" s="17">
        <v>2029</v>
      </c>
      <c r="N51" s="17">
        <v>85424</v>
      </c>
      <c r="O51" s="17">
        <v>2787</v>
      </c>
      <c r="P51" s="17">
        <v>162561</v>
      </c>
      <c r="Q51" s="17"/>
      <c r="R51" s="17">
        <v>4780</v>
      </c>
      <c r="S51" s="17">
        <v>163650</v>
      </c>
      <c r="T51" s="17">
        <v>39182</v>
      </c>
      <c r="U51" s="17">
        <v>57856</v>
      </c>
      <c r="V51" s="17">
        <v>6417</v>
      </c>
      <c r="W51" s="17">
        <f t="shared" si="13"/>
        <v>267105</v>
      </c>
      <c r="X51" s="17"/>
      <c r="Y51" s="17">
        <v>3168</v>
      </c>
      <c r="Z51" s="17">
        <v>55559</v>
      </c>
      <c r="AA51" s="17">
        <v>38657</v>
      </c>
      <c r="AB51" s="17">
        <v>92475</v>
      </c>
      <c r="AC51" s="17">
        <v>91</v>
      </c>
      <c r="AD51" s="17">
        <f t="shared" si="14"/>
        <v>186782</v>
      </c>
    </row>
    <row r="52" spans="1:30" x14ac:dyDescent="0.2">
      <c r="A52" s="18" t="s">
        <v>52</v>
      </c>
      <c r="B52" s="17"/>
      <c r="C52" s="17"/>
      <c r="D52" s="17"/>
      <c r="E52" s="17"/>
      <c r="F52" s="17"/>
      <c r="G52" s="17"/>
      <c r="H52" s="17"/>
      <c r="I52" s="17">
        <v>430</v>
      </c>
      <c r="J52" s="17">
        <v>8113</v>
      </c>
      <c r="K52" s="17">
        <v>312</v>
      </c>
      <c r="L52" s="17">
        <v>7530</v>
      </c>
      <c r="M52" s="17">
        <v>400</v>
      </c>
      <c r="N52" s="17">
        <v>10705</v>
      </c>
      <c r="O52" s="17">
        <v>390</v>
      </c>
      <c r="P52" s="17">
        <v>10291</v>
      </c>
      <c r="Q52" s="17"/>
      <c r="R52" s="17">
        <v>503</v>
      </c>
      <c r="S52" s="17">
        <v>794</v>
      </c>
      <c r="T52" s="17">
        <v>338</v>
      </c>
      <c r="U52" s="17">
        <v>16158</v>
      </c>
      <c r="V52" s="17">
        <v>478</v>
      </c>
      <c r="W52" s="17">
        <f t="shared" si="13"/>
        <v>17768</v>
      </c>
      <c r="X52" s="17"/>
      <c r="Y52" s="17">
        <v>451</v>
      </c>
      <c r="Z52" s="17">
        <v>178</v>
      </c>
      <c r="AA52" s="17">
        <v>157</v>
      </c>
      <c r="AB52" s="17">
        <v>19901</v>
      </c>
      <c r="AC52" s="17">
        <v>8</v>
      </c>
      <c r="AD52" s="17">
        <f t="shared" si="14"/>
        <v>20244</v>
      </c>
    </row>
    <row r="53" spans="1:30" x14ac:dyDescent="0.2">
      <c r="A53" s="18" t="s">
        <v>53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v>42</v>
      </c>
      <c r="P53" s="17">
        <v>1476</v>
      </c>
      <c r="Q53" s="17"/>
      <c r="R53" s="17"/>
      <c r="S53" s="17"/>
      <c r="T53" s="17"/>
      <c r="U53" s="17"/>
      <c r="V53" s="17"/>
      <c r="W53" s="17">
        <f t="shared" si="13"/>
        <v>0</v>
      </c>
      <c r="X53" s="17"/>
      <c r="Y53" s="17"/>
      <c r="Z53" s="17"/>
      <c r="AA53" s="17"/>
      <c r="AB53" s="17"/>
      <c r="AC53" s="17"/>
      <c r="AD53" s="17">
        <f t="shared" si="14"/>
        <v>0</v>
      </c>
    </row>
    <row r="54" spans="1:30" x14ac:dyDescent="0.2">
      <c r="A54" s="18" t="s">
        <v>54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490</v>
      </c>
      <c r="P54" s="17">
        <v>29973</v>
      </c>
      <c r="Q54" s="17"/>
      <c r="R54" s="17">
        <v>1360</v>
      </c>
      <c r="S54" s="17">
        <v>46243</v>
      </c>
      <c r="T54" s="17">
        <v>7685</v>
      </c>
      <c r="U54" s="17">
        <v>5354</v>
      </c>
      <c r="V54" s="17">
        <v>1420</v>
      </c>
      <c r="W54" s="17">
        <f t="shared" si="13"/>
        <v>60702</v>
      </c>
      <c r="X54" s="17"/>
      <c r="Y54" s="17">
        <v>1737</v>
      </c>
      <c r="Z54" s="17">
        <v>32712</v>
      </c>
      <c r="AA54" s="17">
        <v>27796</v>
      </c>
      <c r="AB54" s="17">
        <v>12233</v>
      </c>
      <c r="AC54" s="17">
        <v>41</v>
      </c>
      <c r="AD54" s="17">
        <f t="shared" si="14"/>
        <v>72782</v>
      </c>
    </row>
    <row r="55" spans="1:30" s="3" customFormat="1" x14ac:dyDescent="0.2">
      <c r="A55" s="15" t="s">
        <v>55</v>
      </c>
      <c r="B55" s="16"/>
      <c r="C55" s="16"/>
      <c r="D55" s="16"/>
      <c r="E55" s="16"/>
      <c r="F55" s="16">
        <f>SUM(F51:F54)</f>
        <v>6550</v>
      </c>
      <c r="G55" s="16"/>
      <c r="H55" s="16"/>
      <c r="I55" s="16">
        <f t="shared" ref="I55:N55" si="15">SUM(I51:I54)</f>
        <v>1495</v>
      </c>
      <c r="J55" s="16">
        <f t="shared" si="15"/>
        <v>43333</v>
      </c>
      <c r="K55" s="16">
        <f t="shared" si="15"/>
        <v>1782</v>
      </c>
      <c r="L55" s="16">
        <f t="shared" si="15"/>
        <v>54740</v>
      </c>
      <c r="M55" s="16">
        <f t="shared" si="15"/>
        <v>2429</v>
      </c>
      <c r="N55" s="16">
        <f t="shared" si="15"/>
        <v>96129</v>
      </c>
      <c r="O55" s="16">
        <f>SUM(O45:O54)</f>
        <v>6130</v>
      </c>
      <c r="P55" s="16">
        <f>SUM(P45:P54)</f>
        <v>301900</v>
      </c>
      <c r="Q55" s="16"/>
      <c r="R55" s="16">
        <f>SUM(R45:R54)</f>
        <v>9594</v>
      </c>
      <c r="S55" s="16">
        <f t="shared" ref="S55:AD55" si="16">SUM(S45:S54)</f>
        <v>297037</v>
      </c>
      <c r="T55" s="16">
        <f t="shared" si="16"/>
        <v>86860</v>
      </c>
      <c r="U55" s="16">
        <f t="shared" si="16"/>
        <v>87172</v>
      </c>
      <c r="V55" s="16">
        <f t="shared" si="16"/>
        <v>12455</v>
      </c>
      <c r="W55" s="16">
        <f t="shared" si="16"/>
        <v>483524</v>
      </c>
      <c r="X55" s="16"/>
      <c r="Y55" s="16">
        <f t="shared" si="16"/>
        <v>9334</v>
      </c>
      <c r="Z55" s="16">
        <f t="shared" si="16"/>
        <v>139436</v>
      </c>
      <c r="AA55" s="16">
        <f t="shared" si="16"/>
        <v>135546</v>
      </c>
      <c r="AB55" s="16">
        <f t="shared" si="16"/>
        <v>151248</v>
      </c>
      <c r="AC55" s="16">
        <f t="shared" si="16"/>
        <v>362</v>
      </c>
      <c r="AD55" s="16">
        <f t="shared" si="16"/>
        <v>426592</v>
      </c>
    </row>
    <row r="56" spans="1:30" x14ac:dyDescent="0.2">
      <c r="A56" s="15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x14ac:dyDescent="0.2">
      <c r="A57" s="18" t="s">
        <v>56</v>
      </c>
      <c r="B57" s="17">
        <v>600</v>
      </c>
      <c r="C57" s="17">
        <v>3100</v>
      </c>
      <c r="D57" s="17">
        <v>3900</v>
      </c>
      <c r="E57" s="17">
        <v>10250</v>
      </c>
      <c r="F57" s="17">
        <v>1290</v>
      </c>
      <c r="G57" s="17"/>
      <c r="H57" s="17"/>
      <c r="I57" s="17">
        <v>287</v>
      </c>
      <c r="J57" s="17">
        <v>4686</v>
      </c>
      <c r="K57" s="17">
        <v>343</v>
      </c>
      <c r="L57" s="17">
        <v>5560</v>
      </c>
      <c r="M57" s="17">
        <v>490</v>
      </c>
      <c r="N57" s="17">
        <v>7517</v>
      </c>
      <c r="O57" s="17">
        <v>197</v>
      </c>
      <c r="P57" s="17">
        <v>8322</v>
      </c>
      <c r="Q57" s="17"/>
      <c r="R57" s="17">
        <v>368</v>
      </c>
      <c r="S57" s="17">
        <v>5244</v>
      </c>
      <c r="T57" s="17">
        <v>3596</v>
      </c>
      <c r="U57" s="17">
        <v>5453</v>
      </c>
      <c r="V57" s="17">
        <v>312</v>
      </c>
      <c r="W57" s="17">
        <f t="shared" ref="W57:W62" si="17">SUM(S57:V57)</f>
        <v>14605</v>
      </c>
      <c r="X57" s="17"/>
      <c r="Y57" s="17">
        <v>540</v>
      </c>
      <c r="Z57" s="17">
        <v>4526</v>
      </c>
      <c r="AA57" s="17">
        <v>4291</v>
      </c>
      <c r="AB57" s="17">
        <v>817</v>
      </c>
      <c r="AC57" s="17">
        <v>4</v>
      </c>
      <c r="AD57" s="17">
        <f t="shared" ref="AD57:AD62" si="18">SUM(Z57:AC57)</f>
        <v>9638</v>
      </c>
    </row>
    <row r="58" spans="1:30" x14ac:dyDescent="0.2">
      <c r="A58" s="18" t="s">
        <v>57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>
        <v>335</v>
      </c>
      <c r="P58" s="17">
        <v>5520</v>
      </c>
      <c r="Q58" s="17"/>
      <c r="R58" s="17">
        <v>402</v>
      </c>
      <c r="S58" s="17">
        <v>4880</v>
      </c>
      <c r="T58" s="17">
        <v>1820</v>
      </c>
      <c r="U58" s="17">
        <v>1218</v>
      </c>
      <c r="V58" s="17">
        <v>290</v>
      </c>
      <c r="W58" s="17">
        <f t="shared" si="17"/>
        <v>8208</v>
      </c>
      <c r="X58" s="17"/>
      <c r="Y58" s="17">
        <v>229</v>
      </c>
      <c r="Z58" s="17">
        <v>2714</v>
      </c>
      <c r="AA58" s="17">
        <v>4627</v>
      </c>
      <c r="AB58" s="17">
        <v>527</v>
      </c>
      <c r="AC58" s="17">
        <v>0</v>
      </c>
      <c r="AD58" s="17">
        <f t="shared" si="18"/>
        <v>7868</v>
      </c>
    </row>
    <row r="59" spans="1:30" x14ac:dyDescent="0.2">
      <c r="A59" s="18" t="s">
        <v>58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v>164</v>
      </c>
      <c r="P59" s="17">
        <v>2178</v>
      </c>
      <c r="Q59" s="17"/>
      <c r="R59" s="17">
        <v>257</v>
      </c>
      <c r="S59" s="17">
        <v>4214</v>
      </c>
      <c r="T59" s="17">
        <v>1108</v>
      </c>
      <c r="U59" s="17">
        <v>601</v>
      </c>
      <c r="V59" s="17">
        <v>238</v>
      </c>
      <c r="W59" s="17">
        <f t="shared" si="17"/>
        <v>6161</v>
      </c>
      <c r="X59" s="17"/>
      <c r="Y59" s="17">
        <v>264</v>
      </c>
      <c r="Z59" s="17">
        <v>1112</v>
      </c>
      <c r="AA59" s="17">
        <v>2416</v>
      </c>
      <c r="AB59" s="17">
        <v>280</v>
      </c>
      <c r="AC59" s="17">
        <v>3</v>
      </c>
      <c r="AD59" s="17">
        <f t="shared" si="18"/>
        <v>3811</v>
      </c>
    </row>
    <row r="60" spans="1:30" x14ac:dyDescent="0.2">
      <c r="A60" s="18" t="s">
        <v>59</v>
      </c>
      <c r="B60" s="17"/>
      <c r="C60" s="17"/>
      <c r="D60" s="17"/>
      <c r="E60" s="17"/>
      <c r="F60" s="17">
        <v>8630</v>
      </c>
      <c r="G60" s="17"/>
      <c r="H60" s="17"/>
      <c r="I60" s="17">
        <v>597</v>
      </c>
      <c r="J60" s="17">
        <v>9554</v>
      </c>
      <c r="K60" s="17">
        <v>739</v>
      </c>
      <c r="L60" s="17">
        <v>14530</v>
      </c>
      <c r="M60" s="17">
        <v>1007</v>
      </c>
      <c r="N60" s="17">
        <v>26440</v>
      </c>
      <c r="O60" s="17">
        <v>893</v>
      </c>
      <c r="P60" s="17">
        <v>23037</v>
      </c>
      <c r="Q60" s="17"/>
      <c r="R60" s="17">
        <v>1663</v>
      </c>
      <c r="S60" s="17">
        <v>40617</v>
      </c>
      <c r="T60" s="17">
        <v>11133</v>
      </c>
      <c r="U60" s="17">
        <v>4837</v>
      </c>
      <c r="V60" s="17">
        <v>1792</v>
      </c>
      <c r="W60" s="17">
        <f t="shared" si="17"/>
        <v>58379</v>
      </c>
      <c r="X60" s="17"/>
      <c r="Y60" s="17">
        <v>1554</v>
      </c>
      <c r="Z60" s="17">
        <v>31811</v>
      </c>
      <c r="AA60" s="17">
        <v>18138</v>
      </c>
      <c r="AB60" s="17">
        <v>7170</v>
      </c>
      <c r="AC60" s="17">
        <v>52</v>
      </c>
      <c r="AD60" s="17">
        <f t="shared" si="18"/>
        <v>57171</v>
      </c>
    </row>
    <row r="61" spans="1:30" x14ac:dyDescent="0.2">
      <c r="A61" s="18" t="s">
        <v>60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v>459</v>
      </c>
      <c r="P61" s="17">
        <v>20110</v>
      </c>
      <c r="Q61" s="17"/>
      <c r="R61" s="17">
        <v>786</v>
      </c>
      <c r="S61" s="17">
        <v>24720</v>
      </c>
      <c r="T61" s="17">
        <v>4850</v>
      </c>
      <c r="U61" s="17">
        <v>4567</v>
      </c>
      <c r="V61" s="17">
        <v>811</v>
      </c>
      <c r="W61" s="17">
        <f t="shared" si="17"/>
        <v>34948</v>
      </c>
      <c r="X61" s="17"/>
      <c r="Y61" s="17">
        <v>451</v>
      </c>
      <c r="Z61" s="17">
        <v>13812</v>
      </c>
      <c r="AA61" s="17">
        <v>3995</v>
      </c>
      <c r="AB61" s="17">
        <v>1513</v>
      </c>
      <c r="AC61" s="17">
        <v>15</v>
      </c>
      <c r="AD61" s="17">
        <f t="shared" si="18"/>
        <v>19335</v>
      </c>
    </row>
    <row r="62" spans="1:30" x14ac:dyDescent="0.2">
      <c r="A62" s="18" t="s">
        <v>61</v>
      </c>
      <c r="B62" s="17"/>
      <c r="C62" s="17"/>
      <c r="D62" s="17"/>
      <c r="E62" s="17"/>
      <c r="F62" s="17">
        <v>960</v>
      </c>
      <c r="G62" s="17"/>
      <c r="H62" s="17"/>
      <c r="I62" s="17">
        <v>109</v>
      </c>
      <c r="J62" s="17">
        <v>3935</v>
      </c>
      <c r="K62" s="17">
        <v>179</v>
      </c>
      <c r="L62" s="17">
        <v>3860</v>
      </c>
      <c r="M62" s="17">
        <v>350</v>
      </c>
      <c r="N62" s="17">
        <v>5292</v>
      </c>
      <c r="O62" s="17">
        <v>496</v>
      </c>
      <c r="P62" s="17">
        <v>12941</v>
      </c>
      <c r="Q62" s="17"/>
      <c r="R62" s="17">
        <v>1087</v>
      </c>
      <c r="S62" s="17">
        <v>14458</v>
      </c>
      <c r="T62" s="17">
        <v>6291</v>
      </c>
      <c r="U62" s="17">
        <v>4015</v>
      </c>
      <c r="V62" s="17">
        <v>820</v>
      </c>
      <c r="W62" s="17">
        <f t="shared" si="17"/>
        <v>25584</v>
      </c>
      <c r="X62" s="17"/>
      <c r="Y62" s="17">
        <v>783</v>
      </c>
      <c r="Z62" s="17">
        <v>12702</v>
      </c>
      <c r="AA62" s="17">
        <v>6980</v>
      </c>
      <c r="AB62" s="17">
        <v>3029</v>
      </c>
      <c r="AC62" s="17">
        <v>53</v>
      </c>
      <c r="AD62" s="17">
        <f t="shared" si="18"/>
        <v>22764</v>
      </c>
    </row>
    <row r="63" spans="1:30" s="3" customFormat="1" x14ac:dyDescent="0.2">
      <c r="A63" s="15" t="s">
        <v>62</v>
      </c>
      <c r="B63" s="16">
        <f>SUM(B57:B62)</f>
        <v>600</v>
      </c>
      <c r="C63" s="16">
        <f>SUM(C57:C62)</f>
        <v>3100</v>
      </c>
      <c r="D63" s="16">
        <f>SUM(D57:D62)</f>
        <v>3900</v>
      </c>
      <c r="E63" s="16">
        <f>SUM(E57:E62)</f>
        <v>10250</v>
      </c>
      <c r="F63" s="16">
        <f>SUM(F57:F62)</f>
        <v>10880</v>
      </c>
      <c r="G63" s="16"/>
      <c r="H63" s="16"/>
      <c r="I63" s="16">
        <f t="shared" ref="I63:N63" si="19">SUM(I57:I62)</f>
        <v>993</v>
      </c>
      <c r="J63" s="16">
        <f t="shared" si="19"/>
        <v>18175</v>
      </c>
      <c r="K63" s="16">
        <f t="shared" si="19"/>
        <v>1261</v>
      </c>
      <c r="L63" s="16">
        <f t="shared" si="19"/>
        <v>23950</v>
      </c>
      <c r="M63" s="16">
        <f t="shared" si="19"/>
        <v>1847</v>
      </c>
      <c r="N63" s="16">
        <f t="shared" si="19"/>
        <v>39249</v>
      </c>
      <c r="O63" s="16">
        <f>SUM(O57:O62)</f>
        <v>2544</v>
      </c>
      <c r="P63" s="16">
        <f>SUM(P57:P62)</f>
        <v>72108</v>
      </c>
      <c r="Q63" s="16"/>
      <c r="R63" s="16">
        <f>SUM(R57:R62)</f>
        <v>4563</v>
      </c>
      <c r="S63" s="16">
        <f t="shared" ref="S63:W63" si="20">SUM(S57:S62)</f>
        <v>94133</v>
      </c>
      <c r="T63" s="16">
        <f t="shared" si="20"/>
        <v>28798</v>
      </c>
      <c r="U63" s="16">
        <f t="shared" si="20"/>
        <v>20691</v>
      </c>
      <c r="V63" s="16">
        <f t="shared" si="20"/>
        <v>4263</v>
      </c>
      <c r="W63" s="16">
        <f t="shared" si="20"/>
        <v>147885</v>
      </c>
      <c r="X63" s="16"/>
      <c r="Y63" s="16">
        <f t="shared" ref="Y63:AD63" si="21">SUM(Y57:Y62)</f>
        <v>3821</v>
      </c>
      <c r="Z63" s="16">
        <f t="shared" si="21"/>
        <v>66677</v>
      </c>
      <c r="AA63" s="16">
        <f t="shared" si="21"/>
        <v>40447</v>
      </c>
      <c r="AB63" s="16">
        <f t="shared" si="21"/>
        <v>13336</v>
      </c>
      <c r="AC63" s="16">
        <f t="shared" si="21"/>
        <v>127</v>
      </c>
      <c r="AD63" s="16">
        <f t="shared" si="21"/>
        <v>120587</v>
      </c>
    </row>
    <row r="64" spans="1:30" x14ac:dyDescent="0.2">
      <c r="A64" s="15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x14ac:dyDescent="0.2">
      <c r="A65" s="18" t="s">
        <v>63</v>
      </c>
      <c r="B65" s="17">
        <v>2500</v>
      </c>
      <c r="C65" s="17">
        <v>4500</v>
      </c>
      <c r="D65" s="17">
        <v>5200</v>
      </c>
      <c r="E65" s="17">
        <v>8060</v>
      </c>
      <c r="F65" s="17">
        <v>7930</v>
      </c>
      <c r="G65" s="17"/>
      <c r="H65" s="17"/>
      <c r="I65" s="17">
        <v>971</v>
      </c>
      <c r="J65" s="17">
        <v>7403</v>
      </c>
      <c r="K65" s="17">
        <v>1030</v>
      </c>
      <c r="L65" s="17">
        <v>10320</v>
      </c>
      <c r="M65" s="17">
        <v>1412</v>
      </c>
      <c r="N65" s="17">
        <v>17946</v>
      </c>
      <c r="O65" s="17">
        <v>1369</v>
      </c>
      <c r="P65" s="17">
        <v>25998</v>
      </c>
      <c r="Q65" s="17"/>
      <c r="R65" s="17">
        <v>1270</v>
      </c>
      <c r="S65" s="17">
        <v>16057</v>
      </c>
      <c r="T65" s="17">
        <v>4402</v>
      </c>
      <c r="U65" s="17">
        <v>788</v>
      </c>
      <c r="V65" s="17">
        <v>1078</v>
      </c>
      <c r="W65" s="17">
        <f t="shared" ref="W65:W73" si="22">SUM(S65:V65)</f>
        <v>22325</v>
      </c>
      <c r="X65" s="17"/>
      <c r="Y65" s="17">
        <v>834</v>
      </c>
      <c r="Z65" s="17">
        <v>8620</v>
      </c>
      <c r="AA65" s="17">
        <v>6844</v>
      </c>
      <c r="AB65" s="17">
        <v>1102</v>
      </c>
      <c r="AC65" s="17">
        <v>53</v>
      </c>
      <c r="AD65" s="17">
        <f t="shared" ref="AD65:AD73" si="23">SUM(Z65:AC65)</f>
        <v>16619</v>
      </c>
    </row>
    <row r="66" spans="1:30" x14ac:dyDescent="0.2">
      <c r="A66" s="18" t="s">
        <v>64</v>
      </c>
      <c r="B66" s="17">
        <v>2500</v>
      </c>
      <c r="C66" s="17">
        <v>2700</v>
      </c>
      <c r="D66" s="19">
        <v>2700</v>
      </c>
      <c r="E66" s="17">
        <v>3690</v>
      </c>
      <c r="F66" s="17">
        <v>4910</v>
      </c>
      <c r="G66" s="17"/>
      <c r="H66" s="17"/>
      <c r="I66" s="17">
        <v>463</v>
      </c>
      <c r="J66" s="17">
        <v>3768</v>
      </c>
      <c r="K66" s="17">
        <v>742</v>
      </c>
      <c r="L66" s="17">
        <v>5860</v>
      </c>
      <c r="M66" s="17">
        <v>401</v>
      </c>
      <c r="N66" s="17">
        <v>3193</v>
      </c>
      <c r="O66" s="17">
        <v>425</v>
      </c>
      <c r="P66" s="17">
        <v>3115</v>
      </c>
      <c r="Q66" s="17"/>
      <c r="R66" s="17">
        <v>523</v>
      </c>
      <c r="S66" s="17">
        <v>1792</v>
      </c>
      <c r="T66" s="17">
        <v>1316</v>
      </c>
      <c r="U66" s="17">
        <v>1096</v>
      </c>
      <c r="V66" s="17">
        <v>390</v>
      </c>
      <c r="W66" s="17">
        <f t="shared" si="22"/>
        <v>4594</v>
      </c>
      <c r="X66" s="17"/>
      <c r="Y66" s="17">
        <v>264</v>
      </c>
      <c r="Z66" s="17">
        <v>1637</v>
      </c>
      <c r="AA66" s="17">
        <v>730</v>
      </c>
      <c r="AB66" s="17">
        <v>511</v>
      </c>
      <c r="AC66" s="17">
        <v>23</v>
      </c>
      <c r="AD66" s="17">
        <f t="shared" si="23"/>
        <v>2901</v>
      </c>
    </row>
    <row r="67" spans="1:30" x14ac:dyDescent="0.2">
      <c r="A67" s="18" t="s">
        <v>65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v>319</v>
      </c>
      <c r="P67" s="17">
        <v>2864</v>
      </c>
      <c r="Q67" s="17"/>
      <c r="R67" s="17">
        <v>334</v>
      </c>
      <c r="S67" s="17">
        <v>934</v>
      </c>
      <c r="T67" s="17">
        <v>1560</v>
      </c>
      <c r="U67" s="17">
        <v>618</v>
      </c>
      <c r="V67" s="17">
        <v>208</v>
      </c>
      <c r="W67" s="17">
        <f t="shared" si="22"/>
        <v>3320</v>
      </c>
      <c r="X67" s="17"/>
      <c r="Y67" s="17">
        <v>169</v>
      </c>
      <c r="Z67" s="17">
        <v>437</v>
      </c>
      <c r="AA67" s="17">
        <v>1209</v>
      </c>
      <c r="AB67" s="17">
        <v>265</v>
      </c>
      <c r="AC67" s="17">
        <v>8</v>
      </c>
      <c r="AD67" s="17">
        <f t="shared" si="23"/>
        <v>1919</v>
      </c>
    </row>
    <row r="68" spans="1:30" x14ac:dyDescent="0.2">
      <c r="A68" s="18" t="s">
        <v>66</v>
      </c>
      <c r="B68" s="17"/>
      <c r="C68" s="17"/>
      <c r="D68" s="17"/>
      <c r="E68" s="17"/>
      <c r="F68" s="17">
        <v>2970</v>
      </c>
      <c r="G68" s="17"/>
      <c r="H68" s="17"/>
      <c r="I68" s="17">
        <v>504</v>
      </c>
      <c r="J68" s="17">
        <v>2468</v>
      </c>
      <c r="K68" s="17">
        <v>547</v>
      </c>
      <c r="L68" s="17">
        <v>3250</v>
      </c>
      <c r="M68" s="17">
        <v>753</v>
      </c>
      <c r="N68" s="17">
        <v>7292</v>
      </c>
      <c r="O68" s="17">
        <v>867</v>
      </c>
      <c r="P68" s="17">
        <v>11137</v>
      </c>
      <c r="Q68" s="17"/>
      <c r="R68" s="17">
        <v>810</v>
      </c>
      <c r="S68" s="17">
        <v>5038</v>
      </c>
      <c r="T68" s="17">
        <v>2504</v>
      </c>
      <c r="U68" s="17">
        <v>527</v>
      </c>
      <c r="V68" s="17">
        <v>569</v>
      </c>
      <c r="W68" s="17">
        <f t="shared" si="22"/>
        <v>8638</v>
      </c>
      <c r="X68" s="17"/>
      <c r="Y68" s="17">
        <v>521</v>
      </c>
      <c r="Z68" s="17">
        <v>6058</v>
      </c>
      <c r="AA68" s="17">
        <v>2252</v>
      </c>
      <c r="AB68" s="17">
        <v>893</v>
      </c>
      <c r="AC68" s="17">
        <v>40</v>
      </c>
      <c r="AD68" s="17">
        <f t="shared" si="23"/>
        <v>9243</v>
      </c>
    </row>
    <row r="69" spans="1:30" x14ac:dyDescent="0.2">
      <c r="A69" s="18" t="s">
        <v>67</v>
      </c>
      <c r="B69" s="17"/>
      <c r="C69" s="17"/>
      <c r="D69" s="17"/>
      <c r="E69" s="17"/>
      <c r="F69" s="17"/>
      <c r="G69" s="17"/>
      <c r="H69" s="17"/>
      <c r="I69" s="17">
        <v>180</v>
      </c>
      <c r="J69" s="17">
        <v>3624</v>
      </c>
      <c r="K69" s="17">
        <v>230</v>
      </c>
      <c r="L69" s="17">
        <v>4260</v>
      </c>
      <c r="M69" s="17">
        <v>261</v>
      </c>
      <c r="N69" s="17">
        <v>4858</v>
      </c>
      <c r="O69" s="17">
        <v>321</v>
      </c>
      <c r="P69" s="17">
        <v>5477</v>
      </c>
      <c r="Q69" s="17"/>
      <c r="R69" s="17">
        <v>414</v>
      </c>
      <c r="S69" s="17">
        <v>783</v>
      </c>
      <c r="T69" s="17">
        <v>660</v>
      </c>
      <c r="U69" s="17">
        <v>5743</v>
      </c>
      <c r="V69" s="17">
        <v>307</v>
      </c>
      <c r="W69" s="17">
        <f t="shared" si="22"/>
        <v>7493</v>
      </c>
      <c r="X69" s="17"/>
      <c r="Y69" s="17">
        <v>195</v>
      </c>
      <c r="Z69" s="17">
        <v>558</v>
      </c>
      <c r="AA69" s="17">
        <v>566</v>
      </c>
      <c r="AB69" s="17">
        <v>2548</v>
      </c>
      <c r="AC69" s="17">
        <v>21</v>
      </c>
      <c r="AD69" s="17">
        <f t="shared" si="23"/>
        <v>3693</v>
      </c>
    </row>
    <row r="70" spans="1:30" x14ac:dyDescent="0.2">
      <c r="A70" s="18" t="s">
        <v>68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>
        <v>391</v>
      </c>
      <c r="N70" s="17">
        <v>2733</v>
      </c>
      <c r="O70" s="17">
        <v>454</v>
      </c>
      <c r="P70" s="17">
        <v>2734</v>
      </c>
      <c r="Q70" s="17"/>
      <c r="R70" s="17">
        <v>429</v>
      </c>
      <c r="S70" s="17">
        <v>521</v>
      </c>
      <c r="T70" s="17">
        <v>2211</v>
      </c>
      <c r="U70" s="17">
        <v>282</v>
      </c>
      <c r="V70" s="17">
        <v>383</v>
      </c>
      <c r="W70" s="17">
        <f t="shared" si="22"/>
        <v>3397</v>
      </c>
      <c r="X70" s="17"/>
      <c r="Y70" s="17">
        <v>215</v>
      </c>
      <c r="Z70" s="17">
        <v>480</v>
      </c>
      <c r="AA70" s="17">
        <v>560</v>
      </c>
      <c r="AB70" s="17">
        <v>337</v>
      </c>
      <c r="AC70" s="17">
        <v>4</v>
      </c>
      <c r="AD70" s="17">
        <f t="shared" si="23"/>
        <v>1381</v>
      </c>
    </row>
    <row r="71" spans="1:30" s="3" customFormat="1" x14ac:dyDescent="0.2">
      <c r="A71" s="15" t="s">
        <v>69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f>SUM(R65:R70)</f>
        <v>3780</v>
      </c>
      <c r="S71" s="16">
        <f t="shared" ref="S71:AD71" si="24">SUM(S65:S70)</f>
        <v>25125</v>
      </c>
      <c r="T71" s="16">
        <f t="shared" si="24"/>
        <v>12653</v>
      </c>
      <c r="U71" s="16">
        <f t="shared" si="24"/>
        <v>9054</v>
      </c>
      <c r="V71" s="16">
        <f t="shared" si="24"/>
        <v>2935</v>
      </c>
      <c r="W71" s="16">
        <f t="shared" si="24"/>
        <v>49767</v>
      </c>
      <c r="X71" s="16"/>
      <c r="Y71" s="16">
        <f t="shared" si="24"/>
        <v>2198</v>
      </c>
      <c r="Z71" s="16">
        <f t="shared" si="24"/>
        <v>17790</v>
      </c>
      <c r="AA71" s="16">
        <f t="shared" si="24"/>
        <v>12161</v>
      </c>
      <c r="AB71" s="16">
        <f t="shared" si="24"/>
        <v>5656</v>
      </c>
      <c r="AC71" s="16">
        <f t="shared" si="24"/>
        <v>149</v>
      </c>
      <c r="AD71" s="16">
        <f t="shared" si="24"/>
        <v>35756</v>
      </c>
    </row>
    <row r="72" spans="1:30" x14ac:dyDescent="0.2">
      <c r="A72" s="18" t="s">
        <v>70</v>
      </c>
      <c r="B72" s="17"/>
      <c r="C72" s="17"/>
      <c r="D72" s="17"/>
      <c r="E72" s="17">
        <v>1200</v>
      </c>
      <c r="F72" s="17">
        <v>2980</v>
      </c>
      <c r="G72" s="17"/>
      <c r="H72" s="17"/>
      <c r="I72" s="17">
        <v>121</v>
      </c>
      <c r="J72" s="17">
        <v>2340</v>
      </c>
      <c r="K72" s="17">
        <v>148</v>
      </c>
      <c r="L72" s="17">
        <v>2110</v>
      </c>
      <c r="M72" s="17">
        <v>141</v>
      </c>
      <c r="N72" s="17">
        <v>1632</v>
      </c>
      <c r="O72" s="17">
        <v>212</v>
      </c>
      <c r="P72" s="17">
        <v>2064</v>
      </c>
      <c r="Q72" s="17"/>
      <c r="R72" s="17">
        <v>249</v>
      </c>
      <c r="S72" s="17">
        <v>1259</v>
      </c>
      <c r="T72" s="17">
        <v>4348</v>
      </c>
      <c r="U72" s="17">
        <v>674</v>
      </c>
      <c r="V72" s="17">
        <v>358</v>
      </c>
      <c r="W72" s="17">
        <f t="shared" si="22"/>
        <v>6639</v>
      </c>
      <c r="X72" s="17"/>
      <c r="Y72" s="17">
        <v>100</v>
      </c>
      <c r="Z72" s="17">
        <v>905</v>
      </c>
      <c r="AA72" s="17">
        <v>189</v>
      </c>
      <c r="AB72" s="17">
        <v>374</v>
      </c>
      <c r="AC72" s="17">
        <v>65</v>
      </c>
      <c r="AD72" s="17">
        <f t="shared" si="23"/>
        <v>1533</v>
      </c>
    </row>
    <row r="73" spans="1:30" x14ac:dyDescent="0.2">
      <c r="A73" s="18" t="s">
        <v>71</v>
      </c>
      <c r="B73" s="17"/>
      <c r="C73" s="17"/>
      <c r="D73" s="17"/>
      <c r="E73" s="17">
        <v>4320</v>
      </c>
      <c r="F73" s="17">
        <v>9460</v>
      </c>
      <c r="G73" s="17"/>
      <c r="H73" s="17"/>
      <c r="I73" s="17">
        <v>760</v>
      </c>
      <c r="J73" s="17">
        <v>19157</v>
      </c>
      <c r="K73" s="17">
        <v>938</v>
      </c>
      <c r="L73" s="17">
        <v>16210</v>
      </c>
      <c r="M73" s="17">
        <v>1170</v>
      </c>
      <c r="N73" s="17">
        <v>19427</v>
      </c>
      <c r="O73" s="17">
        <v>1256</v>
      </c>
      <c r="P73" s="17">
        <v>25891</v>
      </c>
      <c r="Q73" s="17"/>
      <c r="R73" s="17">
        <v>1461</v>
      </c>
      <c r="S73" s="17">
        <v>7288</v>
      </c>
      <c r="T73" s="17">
        <v>3751</v>
      </c>
      <c r="U73" s="17">
        <v>22797</v>
      </c>
      <c r="V73" s="17">
        <v>6578</v>
      </c>
      <c r="W73" s="17">
        <f t="shared" si="22"/>
        <v>40414</v>
      </c>
      <c r="X73" s="17"/>
      <c r="Y73" s="17">
        <v>1459</v>
      </c>
      <c r="Z73" s="17">
        <v>5330</v>
      </c>
      <c r="AA73" s="17">
        <v>4864</v>
      </c>
      <c r="AB73" s="17">
        <v>15287</v>
      </c>
      <c r="AC73" s="17">
        <v>58</v>
      </c>
      <c r="AD73" s="17">
        <f t="shared" si="23"/>
        <v>25539</v>
      </c>
    </row>
    <row r="74" spans="1:30" s="3" customFormat="1" x14ac:dyDescent="0.2">
      <c r="A74" s="15" t="s">
        <v>72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f>+R72+R73</f>
        <v>1710</v>
      </c>
      <c r="S74" s="16">
        <f t="shared" ref="S74:AD74" si="25">+S72+S73</f>
        <v>8547</v>
      </c>
      <c r="T74" s="16">
        <f t="shared" si="25"/>
        <v>8099</v>
      </c>
      <c r="U74" s="16">
        <f t="shared" si="25"/>
        <v>23471</v>
      </c>
      <c r="V74" s="16">
        <f t="shared" si="25"/>
        <v>6936</v>
      </c>
      <c r="W74" s="16">
        <f t="shared" si="25"/>
        <v>47053</v>
      </c>
      <c r="X74" s="16"/>
      <c r="Y74" s="16">
        <f t="shared" si="25"/>
        <v>1559</v>
      </c>
      <c r="Z74" s="16">
        <f t="shared" si="25"/>
        <v>6235</v>
      </c>
      <c r="AA74" s="16">
        <f t="shared" si="25"/>
        <v>5053</v>
      </c>
      <c r="AB74" s="16">
        <f t="shared" si="25"/>
        <v>15661</v>
      </c>
      <c r="AC74" s="16">
        <f t="shared" si="25"/>
        <v>123</v>
      </c>
      <c r="AD74" s="16">
        <f t="shared" si="25"/>
        <v>27072</v>
      </c>
    </row>
    <row r="75" spans="1:30" s="3" customFormat="1" x14ac:dyDescent="0.2">
      <c r="A75" s="15" t="s">
        <v>73</v>
      </c>
      <c r="B75" s="16">
        <f>SUM(B65:B73)</f>
        <v>5000</v>
      </c>
      <c r="C75" s="16">
        <f>SUM(C65:C73)</f>
        <v>7200</v>
      </c>
      <c r="D75" s="16">
        <f>SUM(D65:D73)</f>
        <v>7900</v>
      </c>
      <c r="E75" s="16">
        <f>SUM(E65:E73)</f>
        <v>17270</v>
      </c>
      <c r="F75" s="16">
        <f>SUM(F65:F74)</f>
        <v>28250</v>
      </c>
      <c r="G75" s="16"/>
      <c r="H75" s="16"/>
      <c r="I75" s="16">
        <f t="shared" ref="I75:N75" si="26">SUM(I65:I74)</f>
        <v>2999</v>
      </c>
      <c r="J75" s="16">
        <f t="shared" si="26"/>
        <v>38760</v>
      </c>
      <c r="K75" s="16">
        <f t="shared" si="26"/>
        <v>3635</v>
      </c>
      <c r="L75" s="16">
        <f t="shared" si="26"/>
        <v>42010</v>
      </c>
      <c r="M75" s="16">
        <f t="shared" si="26"/>
        <v>4529</v>
      </c>
      <c r="N75" s="16">
        <f t="shared" si="26"/>
        <v>57081</v>
      </c>
      <c r="O75" s="16">
        <f>SUM(O65:O74)</f>
        <v>5223</v>
      </c>
      <c r="P75" s="16">
        <f>SUM(P65:P74)</f>
        <v>79280</v>
      </c>
      <c r="Q75" s="16"/>
      <c r="R75" s="16">
        <f>+R71+R74</f>
        <v>5490</v>
      </c>
      <c r="S75" s="16">
        <f t="shared" ref="S75:AD75" si="27">+S71+S74</f>
        <v>33672</v>
      </c>
      <c r="T75" s="16">
        <f t="shared" si="27"/>
        <v>20752</v>
      </c>
      <c r="U75" s="16">
        <f t="shared" si="27"/>
        <v>32525</v>
      </c>
      <c r="V75" s="16">
        <f t="shared" si="27"/>
        <v>9871</v>
      </c>
      <c r="W75" s="16">
        <f t="shared" si="27"/>
        <v>96820</v>
      </c>
      <c r="X75" s="16"/>
      <c r="Y75" s="16">
        <f t="shared" si="27"/>
        <v>3757</v>
      </c>
      <c r="Z75" s="16">
        <f t="shared" si="27"/>
        <v>24025</v>
      </c>
      <c r="AA75" s="16">
        <f t="shared" si="27"/>
        <v>17214</v>
      </c>
      <c r="AB75" s="16">
        <f t="shared" si="27"/>
        <v>21317</v>
      </c>
      <c r="AC75" s="16">
        <f t="shared" si="27"/>
        <v>272</v>
      </c>
      <c r="AD75" s="16">
        <f t="shared" si="27"/>
        <v>62828</v>
      </c>
    </row>
    <row r="76" spans="1:30" x14ac:dyDescent="0.2">
      <c r="A76" s="1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x14ac:dyDescent="0.2">
      <c r="A77" s="1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x14ac:dyDescent="0.2">
      <c r="A78" s="18" t="s">
        <v>74</v>
      </c>
      <c r="B78" s="17">
        <v>8900</v>
      </c>
      <c r="C78" s="17">
        <v>20900</v>
      </c>
      <c r="D78" s="17">
        <v>26800</v>
      </c>
      <c r="E78" s="17">
        <v>18120</v>
      </c>
      <c r="F78" s="17">
        <v>6110</v>
      </c>
      <c r="G78" s="17"/>
      <c r="H78" s="17"/>
      <c r="I78" s="17">
        <v>102</v>
      </c>
      <c r="J78" s="17">
        <v>791</v>
      </c>
      <c r="K78" s="17">
        <v>95</v>
      </c>
      <c r="L78" s="17">
        <v>930</v>
      </c>
      <c r="M78" s="17">
        <v>39</v>
      </c>
      <c r="N78" s="17">
        <v>433</v>
      </c>
      <c r="O78" s="17">
        <v>30</v>
      </c>
      <c r="P78" s="17">
        <v>162</v>
      </c>
      <c r="Q78" s="17"/>
      <c r="R78" s="17">
        <v>15</v>
      </c>
      <c r="S78" s="17">
        <v>7</v>
      </c>
      <c r="T78" s="17">
        <v>43</v>
      </c>
      <c r="U78" s="17">
        <v>31</v>
      </c>
      <c r="V78" s="17">
        <v>1</v>
      </c>
      <c r="W78" s="17">
        <f t="shared" ref="W78:W113" si="28">SUM(S78:V78)</f>
        <v>82</v>
      </c>
      <c r="X78" s="17"/>
      <c r="Y78" s="17">
        <v>3</v>
      </c>
      <c r="Z78" s="17">
        <v>3</v>
      </c>
      <c r="AA78" s="17">
        <v>4</v>
      </c>
      <c r="AB78" s="17">
        <v>1</v>
      </c>
      <c r="AC78" s="17">
        <v>2</v>
      </c>
      <c r="AD78" s="17">
        <f t="shared" ref="AD78:AD113" si="29">SUM(Z78:AC78)</f>
        <v>10</v>
      </c>
    </row>
    <row r="79" spans="1:30" x14ac:dyDescent="0.2">
      <c r="A79" s="18" t="s">
        <v>75</v>
      </c>
      <c r="B79" s="17">
        <v>3100</v>
      </c>
      <c r="C79" s="17">
        <v>4300</v>
      </c>
      <c r="D79" s="17">
        <v>5000</v>
      </c>
      <c r="E79" s="17">
        <v>3170</v>
      </c>
      <c r="F79" s="17">
        <v>2490</v>
      </c>
      <c r="G79" s="17"/>
      <c r="H79" s="17"/>
      <c r="I79" s="17">
        <v>207</v>
      </c>
      <c r="J79" s="17">
        <v>1344</v>
      </c>
      <c r="K79" s="17">
        <v>213</v>
      </c>
      <c r="L79" s="17">
        <v>1340</v>
      </c>
      <c r="M79" s="17">
        <v>151</v>
      </c>
      <c r="N79" s="17">
        <v>1350</v>
      </c>
      <c r="O79" s="17">
        <v>187</v>
      </c>
      <c r="P79" s="17">
        <v>1458</v>
      </c>
      <c r="Q79" s="17"/>
      <c r="R79" s="17">
        <v>125</v>
      </c>
      <c r="S79" s="17">
        <v>198</v>
      </c>
      <c r="T79" s="17">
        <v>339</v>
      </c>
      <c r="U79" s="17">
        <v>154</v>
      </c>
      <c r="V79" s="17">
        <v>96</v>
      </c>
      <c r="W79" s="17">
        <f t="shared" si="28"/>
        <v>787</v>
      </c>
      <c r="X79" s="17"/>
      <c r="Y79" s="17">
        <v>9</v>
      </c>
      <c r="Z79" s="17">
        <v>10</v>
      </c>
      <c r="AA79" s="17">
        <v>15</v>
      </c>
      <c r="AB79" s="17">
        <v>8</v>
      </c>
      <c r="AC79" s="17">
        <v>9</v>
      </c>
      <c r="AD79" s="17">
        <f t="shared" si="29"/>
        <v>42</v>
      </c>
    </row>
    <row r="80" spans="1:30" x14ac:dyDescent="0.2">
      <c r="A80" s="18" t="s">
        <v>76</v>
      </c>
      <c r="B80" s="17">
        <v>2400</v>
      </c>
      <c r="C80" s="17">
        <v>7000</v>
      </c>
      <c r="D80" s="17">
        <v>8900</v>
      </c>
      <c r="E80" s="17">
        <v>3720</v>
      </c>
      <c r="F80" s="17">
        <v>3470</v>
      </c>
      <c r="G80" s="17"/>
      <c r="H80" s="17"/>
      <c r="I80" s="17">
        <v>574</v>
      </c>
      <c r="J80" s="17">
        <v>3574</v>
      </c>
      <c r="K80" s="17">
        <v>582</v>
      </c>
      <c r="L80" s="17">
        <v>3740</v>
      </c>
      <c r="M80" s="17">
        <v>500</v>
      </c>
      <c r="N80" s="17">
        <v>4837</v>
      </c>
      <c r="O80" s="17">
        <v>517</v>
      </c>
      <c r="P80" s="17">
        <v>3204</v>
      </c>
      <c r="Q80" s="17"/>
      <c r="R80" s="17">
        <v>470</v>
      </c>
      <c r="S80" s="17">
        <v>215</v>
      </c>
      <c r="T80" s="17">
        <v>1389</v>
      </c>
      <c r="U80" s="17">
        <v>941</v>
      </c>
      <c r="V80" s="17">
        <v>274</v>
      </c>
      <c r="W80" s="17">
        <f t="shared" si="28"/>
        <v>2819</v>
      </c>
      <c r="X80" s="17"/>
      <c r="Y80" s="17">
        <v>142</v>
      </c>
      <c r="Z80" s="17">
        <v>261</v>
      </c>
      <c r="AA80" s="17">
        <v>350</v>
      </c>
      <c r="AB80" s="17">
        <v>563</v>
      </c>
      <c r="AC80" s="17">
        <v>18</v>
      </c>
      <c r="AD80" s="17">
        <f t="shared" si="29"/>
        <v>1192</v>
      </c>
    </row>
    <row r="81" spans="1:30" x14ac:dyDescent="0.2">
      <c r="A81" s="18" t="s">
        <v>77</v>
      </c>
      <c r="B81" s="17">
        <v>4600</v>
      </c>
      <c r="C81" s="17">
        <v>6300</v>
      </c>
      <c r="D81" s="17">
        <v>8500</v>
      </c>
      <c r="E81" s="17">
        <v>3450</v>
      </c>
      <c r="F81" s="17">
        <v>2560</v>
      </c>
      <c r="G81" s="17"/>
      <c r="H81" s="17"/>
      <c r="I81" s="17">
        <v>435</v>
      </c>
      <c r="J81" s="17">
        <v>3901</v>
      </c>
      <c r="K81" s="17">
        <v>395</v>
      </c>
      <c r="L81" s="17">
        <v>3270</v>
      </c>
      <c r="M81" s="17">
        <v>485</v>
      </c>
      <c r="N81" s="17">
        <v>4432</v>
      </c>
      <c r="O81" s="17">
        <v>126</v>
      </c>
      <c r="P81" s="17">
        <v>1438</v>
      </c>
      <c r="Q81" s="17"/>
      <c r="R81" s="17"/>
      <c r="S81" s="17"/>
      <c r="T81" s="17"/>
      <c r="U81" s="17"/>
      <c r="V81" s="17"/>
      <c r="W81" s="17">
        <f t="shared" si="28"/>
        <v>0</v>
      </c>
      <c r="X81" s="17"/>
      <c r="Y81" s="17"/>
      <c r="Z81" s="17"/>
      <c r="AA81" s="17"/>
      <c r="AB81" s="17"/>
      <c r="AC81" s="17"/>
      <c r="AD81" s="17">
        <f t="shared" si="29"/>
        <v>0</v>
      </c>
    </row>
    <row r="82" spans="1:30" x14ac:dyDescent="0.2">
      <c r="A82" s="18" t="s">
        <v>78</v>
      </c>
      <c r="B82" s="17">
        <v>1900</v>
      </c>
      <c r="C82" s="17">
        <v>3000</v>
      </c>
      <c r="D82" s="17">
        <v>3300</v>
      </c>
      <c r="E82" s="17">
        <v>2900</v>
      </c>
      <c r="F82" s="17">
        <v>3450</v>
      </c>
      <c r="G82" s="17"/>
      <c r="H82" s="17"/>
      <c r="I82" s="17">
        <v>425</v>
      </c>
      <c r="J82" s="17">
        <v>5303</v>
      </c>
      <c r="K82" s="17">
        <v>498</v>
      </c>
      <c r="L82" s="17">
        <v>7250</v>
      </c>
      <c r="M82" s="17">
        <v>474</v>
      </c>
      <c r="N82" s="17">
        <v>7420</v>
      </c>
      <c r="O82" s="17">
        <v>474</v>
      </c>
      <c r="P82" s="17">
        <v>8209</v>
      </c>
      <c r="Q82" s="17"/>
      <c r="R82" s="17">
        <v>452</v>
      </c>
      <c r="S82" s="17">
        <v>4549</v>
      </c>
      <c r="T82" s="17">
        <v>1862</v>
      </c>
      <c r="U82" s="17">
        <v>673</v>
      </c>
      <c r="V82" s="17">
        <v>500</v>
      </c>
      <c r="W82" s="17">
        <f t="shared" si="28"/>
        <v>7584</v>
      </c>
      <c r="X82" s="17"/>
      <c r="Y82" s="17">
        <v>258</v>
      </c>
      <c r="Z82" s="17">
        <v>2356</v>
      </c>
      <c r="AA82" s="17">
        <v>927</v>
      </c>
      <c r="AB82" s="17">
        <v>282</v>
      </c>
      <c r="AC82" s="17">
        <v>56</v>
      </c>
      <c r="AD82" s="17">
        <f t="shared" si="29"/>
        <v>3621</v>
      </c>
    </row>
    <row r="83" spans="1:30" x14ac:dyDescent="0.2">
      <c r="A83" s="18" t="s">
        <v>79</v>
      </c>
      <c r="B83" s="17"/>
      <c r="C83" s="17"/>
      <c r="D83" s="17">
        <v>1100</v>
      </c>
      <c r="E83" s="17">
        <v>2770</v>
      </c>
      <c r="F83" s="17">
        <v>1040</v>
      </c>
      <c r="G83" s="17"/>
      <c r="H83" s="17"/>
      <c r="I83" s="17">
        <v>124</v>
      </c>
      <c r="J83" s="17">
        <v>2650</v>
      </c>
      <c r="K83" s="17">
        <v>126</v>
      </c>
      <c r="L83" s="17">
        <v>2990</v>
      </c>
      <c r="M83" s="17">
        <v>105</v>
      </c>
      <c r="N83" s="17">
        <v>3729</v>
      </c>
      <c r="O83" s="17">
        <v>164</v>
      </c>
      <c r="P83" s="17">
        <v>5032</v>
      </c>
      <c r="Q83" s="17"/>
      <c r="R83" s="17">
        <v>126</v>
      </c>
      <c r="S83" s="17">
        <v>76</v>
      </c>
      <c r="T83" s="17">
        <v>101</v>
      </c>
      <c r="U83" s="17">
        <v>3698</v>
      </c>
      <c r="V83" s="17">
        <v>125</v>
      </c>
      <c r="W83" s="17">
        <f t="shared" si="28"/>
        <v>4000</v>
      </c>
      <c r="X83" s="17"/>
      <c r="Y83" s="17">
        <v>43</v>
      </c>
      <c r="Z83" s="17">
        <v>141</v>
      </c>
      <c r="AA83" s="17">
        <v>218</v>
      </c>
      <c r="AB83" s="17">
        <v>1936</v>
      </c>
      <c r="AC83" s="17"/>
      <c r="AD83" s="17">
        <f t="shared" si="29"/>
        <v>2295</v>
      </c>
    </row>
    <row r="84" spans="1:30" x14ac:dyDescent="0.2">
      <c r="A84" s="18" t="s">
        <v>80</v>
      </c>
      <c r="B84" s="17"/>
      <c r="C84" s="17"/>
      <c r="D84" s="17"/>
      <c r="E84" s="17"/>
      <c r="F84" s="17">
        <v>5520</v>
      </c>
      <c r="G84" s="17"/>
      <c r="H84" s="17"/>
      <c r="I84" s="17">
        <v>227</v>
      </c>
      <c r="J84" s="17">
        <v>2581</v>
      </c>
      <c r="K84" s="17">
        <v>254</v>
      </c>
      <c r="L84" s="17">
        <v>3070</v>
      </c>
      <c r="M84" s="17">
        <v>230</v>
      </c>
      <c r="N84" s="17">
        <v>2541</v>
      </c>
      <c r="O84" s="17">
        <v>260</v>
      </c>
      <c r="P84" s="17">
        <v>2187</v>
      </c>
      <c r="Q84" s="17"/>
      <c r="R84" s="17">
        <v>201</v>
      </c>
      <c r="S84" s="17">
        <v>658</v>
      </c>
      <c r="T84" s="17">
        <v>859</v>
      </c>
      <c r="U84" s="17">
        <v>869</v>
      </c>
      <c r="V84" s="17">
        <v>113</v>
      </c>
      <c r="W84" s="17">
        <f t="shared" si="28"/>
        <v>2499</v>
      </c>
      <c r="X84" s="17"/>
      <c r="Y84" s="17">
        <v>49</v>
      </c>
      <c r="Z84" s="17">
        <v>272</v>
      </c>
      <c r="AA84" s="17">
        <v>214</v>
      </c>
      <c r="AB84" s="17">
        <v>98</v>
      </c>
      <c r="AC84" s="17">
        <v>6</v>
      </c>
      <c r="AD84" s="17">
        <f t="shared" si="29"/>
        <v>590</v>
      </c>
    </row>
    <row r="85" spans="1:30" x14ac:dyDescent="0.2">
      <c r="A85" s="18" t="s">
        <v>81</v>
      </c>
      <c r="B85" s="17"/>
      <c r="C85" s="17"/>
      <c r="D85" s="17"/>
      <c r="E85" s="17"/>
      <c r="F85" s="17">
        <v>970</v>
      </c>
      <c r="G85" s="17"/>
      <c r="H85" s="17"/>
      <c r="I85" s="17">
        <v>82</v>
      </c>
      <c r="J85" s="17">
        <v>604</v>
      </c>
      <c r="K85" s="17">
        <v>94</v>
      </c>
      <c r="L85" s="17">
        <v>800</v>
      </c>
      <c r="M85" s="17">
        <v>77</v>
      </c>
      <c r="N85" s="17">
        <v>449</v>
      </c>
      <c r="O85" s="17">
        <v>76</v>
      </c>
      <c r="P85" s="17">
        <v>421</v>
      </c>
      <c r="Q85" s="17"/>
      <c r="R85" s="17">
        <v>48</v>
      </c>
      <c r="S85" s="17">
        <v>38</v>
      </c>
      <c r="T85" s="17">
        <v>114</v>
      </c>
      <c r="U85" s="17">
        <v>145</v>
      </c>
      <c r="V85" s="17">
        <v>34</v>
      </c>
      <c r="W85" s="17">
        <f t="shared" si="28"/>
        <v>331</v>
      </c>
      <c r="X85" s="17"/>
      <c r="Y85" s="17">
        <v>22</v>
      </c>
      <c r="Z85" s="17">
        <v>114</v>
      </c>
      <c r="AA85" s="17">
        <v>109</v>
      </c>
      <c r="AB85" s="17">
        <v>38</v>
      </c>
      <c r="AC85" s="17"/>
      <c r="AD85" s="17">
        <f t="shared" si="29"/>
        <v>261</v>
      </c>
    </row>
    <row r="86" spans="1:30" x14ac:dyDescent="0.2">
      <c r="A86" s="18" t="s">
        <v>82</v>
      </c>
      <c r="B86" s="17"/>
      <c r="C86" s="17"/>
      <c r="D86" s="17"/>
      <c r="E86" s="17"/>
      <c r="F86" s="17">
        <v>4480</v>
      </c>
      <c r="G86" s="17"/>
      <c r="H86" s="17"/>
      <c r="I86" s="17">
        <v>250</v>
      </c>
      <c r="J86" s="17">
        <v>6301</v>
      </c>
      <c r="K86" s="17">
        <v>237</v>
      </c>
      <c r="L86" s="17">
        <v>5850</v>
      </c>
      <c r="M86" s="17">
        <v>235</v>
      </c>
      <c r="N86" s="17">
        <v>8095</v>
      </c>
      <c r="O86" s="17">
        <v>276</v>
      </c>
      <c r="P86" s="17">
        <v>11263</v>
      </c>
      <c r="Q86" s="17"/>
      <c r="R86" s="17">
        <v>317</v>
      </c>
      <c r="S86" s="17">
        <v>162</v>
      </c>
      <c r="T86" s="17">
        <v>107</v>
      </c>
      <c r="U86" s="17">
        <v>9920</v>
      </c>
      <c r="V86" s="17">
        <v>288</v>
      </c>
      <c r="W86" s="17">
        <v>10477</v>
      </c>
      <c r="X86" s="17"/>
      <c r="Y86" s="17">
        <v>118</v>
      </c>
      <c r="Z86" s="17">
        <v>163</v>
      </c>
      <c r="AA86" s="17">
        <v>14</v>
      </c>
      <c r="AB86" s="17">
        <v>6796</v>
      </c>
      <c r="AC86" s="17">
        <v>24</v>
      </c>
      <c r="AD86" s="17">
        <f t="shared" si="29"/>
        <v>6997</v>
      </c>
    </row>
    <row r="87" spans="1:30" x14ac:dyDescent="0.2">
      <c r="A87" s="18" t="s">
        <v>83</v>
      </c>
      <c r="B87" s="17"/>
      <c r="C87" s="17"/>
      <c r="D87" s="17"/>
      <c r="E87" s="17"/>
      <c r="F87" s="17"/>
      <c r="G87" s="17"/>
      <c r="H87" s="17"/>
      <c r="I87" s="17">
        <v>43</v>
      </c>
      <c r="J87" s="17">
        <v>1088</v>
      </c>
      <c r="K87" s="17">
        <v>29</v>
      </c>
      <c r="L87" s="17">
        <v>140</v>
      </c>
      <c r="M87" s="17">
        <v>8</v>
      </c>
      <c r="N87" s="17">
        <v>28</v>
      </c>
      <c r="O87" s="17">
        <v>7</v>
      </c>
      <c r="P87" s="17">
        <v>23</v>
      </c>
      <c r="Q87" s="17"/>
      <c r="R87" s="17">
        <v>0</v>
      </c>
      <c r="S87" s="17"/>
      <c r="T87" s="17"/>
      <c r="U87" s="17"/>
      <c r="V87" s="17"/>
      <c r="W87" s="17">
        <f t="shared" si="28"/>
        <v>0</v>
      </c>
      <c r="X87" s="17"/>
      <c r="Y87" s="17"/>
      <c r="Z87" s="17"/>
      <c r="AA87" s="17"/>
      <c r="AB87" s="17"/>
      <c r="AC87" s="17"/>
      <c r="AD87" s="17">
        <f t="shared" si="29"/>
        <v>0</v>
      </c>
    </row>
    <row r="88" spans="1:30" x14ac:dyDescent="0.2">
      <c r="A88" s="18" t="s">
        <v>84</v>
      </c>
      <c r="B88" s="17"/>
      <c r="C88" s="17"/>
      <c r="D88" s="17"/>
      <c r="E88" s="17"/>
      <c r="F88" s="17"/>
      <c r="G88" s="17"/>
      <c r="H88" s="17"/>
      <c r="I88" s="17">
        <v>126</v>
      </c>
      <c r="J88" s="17">
        <v>1517</v>
      </c>
      <c r="K88" s="17">
        <v>113</v>
      </c>
      <c r="L88" s="17">
        <v>1430</v>
      </c>
      <c r="M88" s="17">
        <v>92</v>
      </c>
      <c r="N88" s="17">
        <v>1603</v>
      </c>
      <c r="O88" s="17">
        <v>112</v>
      </c>
      <c r="P88" s="17">
        <v>2774</v>
      </c>
      <c r="Q88" s="17"/>
      <c r="R88" s="17">
        <v>75</v>
      </c>
      <c r="S88" s="17">
        <v>161</v>
      </c>
      <c r="T88" s="17">
        <v>48</v>
      </c>
      <c r="U88" s="17">
        <v>1076</v>
      </c>
      <c r="V88" s="17">
        <v>36</v>
      </c>
      <c r="W88" s="17">
        <f t="shared" si="28"/>
        <v>1321</v>
      </c>
      <c r="X88" s="17"/>
      <c r="Y88" s="17">
        <v>19</v>
      </c>
      <c r="Z88" s="17">
        <v>294</v>
      </c>
      <c r="AA88" s="17"/>
      <c r="AB88" s="17">
        <v>589</v>
      </c>
      <c r="AC88" s="17">
        <v>10</v>
      </c>
      <c r="AD88" s="17">
        <f t="shared" si="29"/>
        <v>893</v>
      </c>
    </row>
    <row r="89" spans="1:30" x14ac:dyDescent="0.2">
      <c r="A89" s="18" t="s">
        <v>85</v>
      </c>
      <c r="B89" s="17"/>
      <c r="C89" s="17"/>
      <c r="D89" s="17"/>
      <c r="E89" s="17"/>
      <c r="F89" s="17"/>
      <c r="G89" s="17"/>
      <c r="H89" s="17"/>
      <c r="I89" s="17">
        <v>62</v>
      </c>
      <c r="J89" s="17">
        <v>620</v>
      </c>
      <c r="K89" s="17">
        <v>54</v>
      </c>
      <c r="L89" s="17">
        <v>520</v>
      </c>
      <c r="M89" s="17">
        <v>30</v>
      </c>
      <c r="N89" s="17">
        <v>463</v>
      </c>
      <c r="O89" s="17">
        <v>33</v>
      </c>
      <c r="P89" s="17">
        <v>414</v>
      </c>
      <c r="Q89" s="17"/>
      <c r="R89" s="17">
        <v>21</v>
      </c>
      <c r="S89" s="17">
        <v>5</v>
      </c>
      <c r="T89" s="17">
        <v>9</v>
      </c>
      <c r="U89" s="17">
        <v>314</v>
      </c>
      <c r="V89" s="17">
        <v>19</v>
      </c>
      <c r="W89" s="17">
        <f t="shared" si="28"/>
        <v>347</v>
      </c>
      <c r="X89" s="17"/>
      <c r="Y89" s="17">
        <v>10</v>
      </c>
      <c r="Z89" s="17">
        <v>13</v>
      </c>
      <c r="AA89" s="17">
        <v>4</v>
      </c>
      <c r="AB89" s="17">
        <v>284</v>
      </c>
      <c r="AC89" s="17">
        <v>2</v>
      </c>
      <c r="AD89" s="17">
        <f t="shared" si="29"/>
        <v>303</v>
      </c>
    </row>
    <row r="90" spans="1:30" x14ac:dyDescent="0.2">
      <c r="A90" s="18" t="s">
        <v>86</v>
      </c>
      <c r="B90" s="17"/>
      <c r="C90" s="17"/>
      <c r="D90" s="17"/>
      <c r="E90" s="17"/>
      <c r="F90" s="17"/>
      <c r="G90" s="17"/>
      <c r="H90" s="17"/>
      <c r="I90" s="17">
        <v>63</v>
      </c>
      <c r="J90" s="17">
        <v>490</v>
      </c>
      <c r="K90" s="17">
        <v>67</v>
      </c>
      <c r="L90" s="17">
        <v>670</v>
      </c>
      <c r="M90" s="17">
        <v>35</v>
      </c>
      <c r="N90" s="17">
        <v>406</v>
      </c>
      <c r="O90" s="17">
        <v>28</v>
      </c>
      <c r="P90" s="17">
        <v>198</v>
      </c>
      <c r="Q90" s="17"/>
      <c r="R90" s="17">
        <v>18</v>
      </c>
      <c r="S90" s="17">
        <v>134</v>
      </c>
      <c r="T90" s="17">
        <v>11</v>
      </c>
      <c r="U90" s="17">
        <v>86</v>
      </c>
      <c r="V90" s="17">
        <v>13</v>
      </c>
      <c r="W90" s="17">
        <f t="shared" si="28"/>
        <v>244</v>
      </c>
      <c r="X90" s="17"/>
      <c r="Y90" s="17">
        <v>4</v>
      </c>
      <c r="Z90" s="17">
        <v>36</v>
      </c>
      <c r="AA90" s="17">
        <v>1</v>
      </c>
      <c r="AB90" s="17">
        <v>5</v>
      </c>
      <c r="AC90" s="17"/>
      <c r="AD90" s="17">
        <f t="shared" si="29"/>
        <v>42</v>
      </c>
    </row>
    <row r="91" spans="1:30" x14ac:dyDescent="0.2">
      <c r="A91" s="18" t="s">
        <v>87</v>
      </c>
      <c r="B91" s="17">
        <v>14600</v>
      </c>
      <c r="C91" s="17">
        <v>24500</v>
      </c>
      <c r="D91" s="17">
        <v>26000</v>
      </c>
      <c r="E91" s="17">
        <v>21240</v>
      </c>
      <c r="F91" s="17">
        <v>17950</v>
      </c>
      <c r="G91" s="17"/>
      <c r="H91" s="17"/>
      <c r="I91" s="17">
        <v>632</v>
      </c>
      <c r="J91" s="17">
        <v>8670</v>
      </c>
      <c r="K91" s="17">
        <v>650</v>
      </c>
      <c r="L91" s="17">
        <v>9900</v>
      </c>
      <c r="M91" s="17">
        <v>682</v>
      </c>
      <c r="N91" s="17">
        <v>9864</v>
      </c>
      <c r="O91" s="17">
        <v>953</v>
      </c>
      <c r="P91" s="17">
        <v>12166</v>
      </c>
      <c r="Q91" s="17"/>
      <c r="R91" s="17">
        <v>717</v>
      </c>
      <c r="S91" s="17">
        <v>354</v>
      </c>
      <c r="T91" s="17">
        <v>1296</v>
      </c>
      <c r="U91" s="17">
        <v>6659</v>
      </c>
      <c r="V91" s="17">
        <v>582</v>
      </c>
      <c r="W91" s="17">
        <f t="shared" si="28"/>
        <v>8891</v>
      </c>
      <c r="X91" s="17"/>
      <c r="Y91" s="17">
        <v>295</v>
      </c>
      <c r="Z91" s="17">
        <v>1124</v>
      </c>
      <c r="AA91" s="17">
        <v>699</v>
      </c>
      <c r="AB91" s="17">
        <v>4065</v>
      </c>
      <c r="AC91" s="17">
        <v>193</v>
      </c>
      <c r="AD91" s="17">
        <f t="shared" si="29"/>
        <v>6081</v>
      </c>
    </row>
    <row r="92" spans="1:30" x14ac:dyDescent="0.2">
      <c r="A92" s="18" t="s">
        <v>88</v>
      </c>
      <c r="B92" s="17">
        <v>13300</v>
      </c>
      <c r="C92" s="17">
        <v>19300</v>
      </c>
      <c r="D92" s="17">
        <v>22100</v>
      </c>
      <c r="E92" s="17">
        <v>5530</v>
      </c>
      <c r="F92" s="17">
        <v>2450</v>
      </c>
      <c r="G92" s="17"/>
      <c r="H92" s="17"/>
      <c r="I92" s="17">
        <v>294</v>
      </c>
      <c r="J92" s="17">
        <v>6385</v>
      </c>
      <c r="K92" s="17">
        <v>278</v>
      </c>
      <c r="L92" s="17">
        <v>5840</v>
      </c>
      <c r="M92" s="17">
        <v>242</v>
      </c>
      <c r="N92" s="17">
        <v>5741</v>
      </c>
      <c r="O92" s="17">
        <v>266</v>
      </c>
      <c r="P92" s="17">
        <v>7316</v>
      </c>
      <c r="Q92" s="17"/>
      <c r="R92" s="17">
        <v>266</v>
      </c>
      <c r="S92" s="17">
        <v>729</v>
      </c>
      <c r="T92" s="17">
        <v>717</v>
      </c>
      <c r="U92" s="17">
        <v>6183</v>
      </c>
      <c r="V92" s="17">
        <v>239</v>
      </c>
      <c r="W92" s="17">
        <f t="shared" si="28"/>
        <v>7868</v>
      </c>
      <c r="X92" s="17"/>
      <c r="Y92" s="17">
        <v>146</v>
      </c>
      <c r="Z92" s="17">
        <v>827</v>
      </c>
      <c r="AA92" s="17">
        <v>154</v>
      </c>
      <c r="AB92" s="17">
        <v>2722</v>
      </c>
      <c r="AC92" s="17">
        <v>5</v>
      </c>
      <c r="AD92" s="17">
        <f t="shared" si="29"/>
        <v>3708</v>
      </c>
    </row>
    <row r="93" spans="1:30" x14ac:dyDescent="0.2">
      <c r="A93" s="18" t="s">
        <v>89</v>
      </c>
      <c r="B93" s="17">
        <v>1200</v>
      </c>
      <c r="C93" s="17">
        <v>2000</v>
      </c>
      <c r="D93" s="17">
        <v>2900</v>
      </c>
      <c r="E93" s="17">
        <v>1770</v>
      </c>
      <c r="F93" s="17">
        <v>2360</v>
      </c>
      <c r="G93" s="17"/>
      <c r="H93" s="17"/>
      <c r="I93" s="17">
        <v>131</v>
      </c>
      <c r="J93" s="17">
        <v>2262</v>
      </c>
      <c r="K93" s="17">
        <v>120</v>
      </c>
      <c r="L93" s="17">
        <v>1650</v>
      </c>
      <c r="M93" s="17">
        <v>105</v>
      </c>
      <c r="N93" s="17">
        <v>1851</v>
      </c>
      <c r="O93" s="17">
        <v>154</v>
      </c>
      <c r="P93" s="17">
        <v>2079</v>
      </c>
      <c r="Q93" s="17"/>
      <c r="R93" s="17">
        <v>110</v>
      </c>
      <c r="S93" s="17">
        <v>47</v>
      </c>
      <c r="T93" s="17">
        <v>222</v>
      </c>
      <c r="U93" s="17">
        <v>1974</v>
      </c>
      <c r="V93" s="17">
        <v>61</v>
      </c>
      <c r="W93" s="17">
        <f t="shared" si="28"/>
        <v>2304</v>
      </c>
      <c r="X93" s="17"/>
      <c r="Y93" s="17">
        <v>22</v>
      </c>
      <c r="Z93" s="17">
        <v>25</v>
      </c>
      <c r="AA93" s="17">
        <v>25</v>
      </c>
      <c r="AB93" s="17">
        <v>1285</v>
      </c>
      <c r="AC93" s="17">
        <v>10</v>
      </c>
      <c r="AD93" s="17">
        <f t="shared" si="29"/>
        <v>1345</v>
      </c>
    </row>
    <row r="94" spans="1:30" x14ac:dyDescent="0.2">
      <c r="A94" s="18" t="s">
        <v>90</v>
      </c>
      <c r="B94" s="17"/>
      <c r="C94" s="17"/>
      <c r="D94" s="17"/>
      <c r="E94" s="17"/>
      <c r="F94" s="17">
        <v>10760</v>
      </c>
      <c r="G94" s="17"/>
      <c r="H94" s="17"/>
      <c r="I94" s="17">
        <v>214</v>
      </c>
      <c r="J94" s="17">
        <v>5142</v>
      </c>
      <c r="K94" s="17">
        <v>210</v>
      </c>
      <c r="L94" s="17">
        <v>4630</v>
      </c>
      <c r="M94" s="17">
        <v>212</v>
      </c>
      <c r="N94" s="17">
        <v>4284</v>
      </c>
      <c r="O94" s="17">
        <v>268</v>
      </c>
      <c r="P94" s="17">
        <v>7176</v>
      </c>
      <c r="Q94" s="17"/>
      <c r="R94" s="17">
        <v>347</v>
      </c>
      <c r="S94" s="17">
        <v>65</v>
      </c>
      <c r="T94" s="17">
        <v>111</v>
      </c>
      <c r="U94" s="17">
        <v>7079</v>
      </c>
      <c r="V94" s="17">
        <v>247</v>
      </c>
      <c r="W94" s="17">
        <f t="shared" si="28"/>
        <v>7502</v>
      </c>
      <c r="X94" s="17"/>
      <c r="Y94" s="17">
        <v>199</v>
      </c>
      <c r="Z94" s="17">
        <v>205</v>
      </c>
      <c r="AA94" s="17">
        <v>64</v>
      </c>
      <c r="AB94" s="17">
        <v>7371</v>
      </c>
      <c r="AC94" s="17">
        <v>24</v>
      </c>
      <c r="AD94" s="17">
        <f t="shared" si="29"/>
        <v>7664</v>
      </c>
    </row>
    <row r="95" spans="1:30" x14ac:dyDescent="0.2">
      <c r="A95" s="18" t="s">
        <v>91</v>
      </c>
      <c r="B95" s="17"/>
      <c r="C95" s="17"/>
      <c r="D95" s="17"/>
      <c r="E95" s="17"/>
      <c r="F95" s="17"/>
      <c r="G95" s="17"/>
      <c r="H95" s="17"/>
      <c r="I95" s="17">
        <v>176</v>
      </c>
      <c r="J95" s="17">
        <v>5030</v>
      </c>
      <c r="K95" s="17">
        <v>225</v>
      </c>
      <c r="L95" s="17">
        <v>7380</v>
      </c>
      <c r="M95" s="17">
        <v>215</v>
      </c>
      <c r="N95" s="17">
        <v>9441</v>
      </c>
      <c r="O95" s="17">
        <v>267</v>
      </c>
      <c r="P95" s="17">
        <v>14677</v>
      </c>
      <c r="Q95" s="17"/>
      <c r="R95" s="17">
        <v>307</v>
      </c>
      <c r="S95" s="17">
        <v>695</v>
      </c>
      <c r="T95" s="17">
        <v>242</v>
      </c>
      <c r="U95" s="17">
        <v>9287</v>
      </c>
      <c r="V95" s="17">
        <v>316</v>
      </c>
      <c r="W95" s="17">
        <f t="shared" si="28"/>
        <v>10540</v>
      </c>
      <c r="X95" s="17"/>
      <c r="Y95" s="17">
        <v>123</v>
      </c>
      <c r="Z95" s="17">
        <v>529</v>
      </c>
      <c r="AA95" s="17">
        <v>454</v>
      </c>
      <c r="AB95" s="17">
        <v>10043</v>
      </c>
      <c r="AC95" s="17">
        <v>29</v>
      </c>
      <c r="AD95" s="17">
        <f t="shared" si="29"/>
        <v>11055</v>
      </c>
    </row>
    <row r="96" spans="1:30" x14ac:dyDescent="0.2">
      <c r="A96" s="18" t="s">
        <v>92</v>
      </c>
      <c r="B96" s="17"/>
      <c r="C96" s="17"/>
      <c r="D96" s="17"/>
      <c r="E96" s="17"/>
      <c r="F96" s="17"/>
      <c r="G96" s="17"/>
      <c r="H96" s="17"/>
      <c r="I96" s="17">
        <v>240</v>
      </c>
      <c r="J96" s="17">
        <v>3223</v>
      </c>
      <c r="K96" s="17">
        <v>282</v>
      </c>
      <c r="L96" s="17">
        <v>2980</v>
      </c>
      <c r="M96" s="17">
        <v>327</v>
      </c>
      <c r="N96" s="17">
        <v>4589</v>
      </c>
      <c r="O96" s="17">
        <v>418</v>
      </c>
      <c r="P96" s="17">
        <v>4111</v>
      </c>
      <c r="Q96" s="17"/>
      <c r="R96" s="17">
        <v>418</v>
      </c>
      <c r="S96" s="17">
        <v>163</v>
      </c>
      <c r="T96" s="17">
        <v>1445</v>
      </c>
      <c r="U96" s="17">
        <v>2515</v>
      </c>
      <c r="V96" s="17">
        <v>281</v>
      </c>
      <c r="W96" s="17">
        <f t="shared" si="28"/>
        <v>4404</v>
      </c>
      <c r="X96" s="17"/>
      <c r="Y96" s="17">
        <v>159</v>
      </c>
      <c r="Z96" s="17">
        <v>704</v>
      </c>
      <c r="AA96" s="17">
        <v>93</v>
      </c>
      <c r="AB96" s="17">
        <v>1043</v>
      </c>
      <c r="AC96" s="17">
        <v>28</v>
      </c>
      <c r="AD96" s="17">
        <f t="shared" si="29"/>
        <v>1868</v>
      </c>
    </row>
    <row r="97" spans="1:30" x14ac:dyDescent="0.2">
      <c r="A97" s="18" t="s">
        <v>93</v>
      </c>
      <c r="B97" s="17">
        <v>8000</v>
      </c>
      <c r="C97" s="17">
        <v>13600</v>
      </c>
      <c r="D97" s="17">
        <v>16000</v>
      </c>
      <c r="E97" s="17">
        <v>5015</v>
      </c>
      <c r="F97" s="17">
        <v>4010</v>
      </c>
      <c r="G97" s="17"/>
      <c r="H97" s="17"/>
      <c r="I97" s="17">
        <v>284</v>
      </c>
      <c r="J97" s="17">
        <v>4798</v>
      </c>
      <c r="K97" s="17">
        <v>315</v>
      </c>
      <c r="L97" s="17">
        <v>5870</v>
      </c>
      <c r="M97" s="17">
        <v>411</v>
      </c>
      <c r="N97" s="17">
        <v>17696</v>
      </c>
      <c r="O97" s="17">
        <v>68</v>
      </c>
      <c r="P97" s="17">
        <v>2238</v>
      </c>
      <c r="Q97" s="17"/>
      <c r="R97" s="17">
        <v>67</v>
      </c>
      <c r="S97" s="17">
        <v>110</v>
      </c>
      <c r="T97" s="17">
        <v>120</v>
      </c>
      <c r="U97" s="17">
        <v>2151</v>
      </c>
      <c r="V97" s="17">
        <v>69</v>
      </c>
      <c r="W97" s="17">
        <f t="shared" si="28"/>
        <v>2450</v>
      </c>
      <c r="X97" s="17"/>
      <c r="Y97" s="17">
        <v>32</v>
      </c>
      <c r="Z97" s="17">
        <v>72</v>
      </c>
      <c r="AA97" s="17">
        <v>636</v>
      </c>
      <c r="AB97" s="17">
        <v>1711</v>
      </c>
      <c r="AC97" s="17"/>
      <c r="AD97" s="17">
        <f t="shared" si="29"/>
        <v>2419</v>
      </c>
    </row>
    <row r="98" spans="1:30" x14ac:dyDescent="0.2">
      <c r="A98" s="18" t="s">
        <v>94</v>
      </c>
      <c r="B98" s="17">
        <v>3300</v>
      </c>
      <c r="C98" s="17">
        <v>6100</v>
      </c>
      <c r="D98" s="17">
        <v>7200</v>
      </c>
      <c r="E98" s="17">
        <v>1600</v>
      </c>
      <c r="F98" s="17">
        <v>1280</v>
      </c>
      <c r="G98" s="17"/>
      <c r="H98" s="17"/>
      <c r="I98" s="17">
        <v>241</v>
      </c>
      <c r="J98" s="17">
        <v>1417</v>
      </c>
      <c r="K98" s="17">
        <v>203</v>
      </c>
      <c r="L98" s="17">
        <v>1310</v>
      </c>
      <c r="M98" s="17">
        <v>194</v>
      </c>
      <c r="N98" s="17">
        <v>1277</v>
      </c>
      <c r="O98" s="17">
        <v>150</v>
      </c>
      <c r="P98" s="17">
        <v>770</v>
      </c>
      <c r="Q98" s="17"/>
      <c r="R98" s="17">
        <v>49</v>
      </c>
      <c r="S98" s="17">
        <v>128</v>
      </c>
      <c r="T98" s="17">
        <v>111</v>
      </c>
      <c r="U98" s="17">
        <v>151</v>
      </c>
      <c r="V98" s="17">
        <v>27</v>
      </c>
      <c r="W98" s="17">
        <v>417</v>
      </c>
      <c r="X98" s="17"/>
      <c r="Y98" s="17">
        <v>20</v>
      </c>
      <c r="Z98" s="17">
        <v>24</v>
      </c>
      <c r="AA98" s="17">
        <v>15</v>
      </c>
      <c r="AB98" s="17">
        <v>54</v>
      </c>
      <c r="AC98" s="17">
        <v>3</v>
      </c>
      <c r="AD98" s="17">
        <f t="shared" si="29"/>
        <v>96</v>
      </c>
    </row>
    <row r="99" spans="1:30" x14ac:dyDescent="0.2">
      <c r="A99" s="18" t="s">
        <v>95</v>
      </c>
      <c r="B99" s="17">
        <v>2100</v>
      </c>
      <c r="C99" s="17">
        <v>3100</v>
      </c>
      <c r="D99" s="17">
        <v>3800</v>
      </c>
      <c r="E99" s="17">
        <v>2015</v>
      </c>
      <c r="F99" s="17">
        <v>1960</v>
      </c>
      <c r="G99" s="17"/>
      <c r="H99" s="17"/>
      <c r="I99" s="17">
        <v>208</v>
      </c>
      <c r="J99" s="17">
        <v>2935</v>
      </c>
      <c r="K99" s="17">
        <v>137</v>
      </c>
      <c r="L99" s="17">
        <v>1830</v>
      </c>
      <c r="M99" s="17">
        <v>112</v>
      </c>
      <c r="N99" s="17">
        <v>2238</v>
      </c>
      <c r="O99" s="17">
        <v>137</v>
      </c>
      <c r="P99" s="17">
        <v>2484</v>
      </c>
      <c r="Q99" s="17"/>
      <c r="R99" s="17">
        <v>114</v>
      </c>
      <c r="S99" s="17">
        <v>41</v>
      </c>
      <c r="T99" s="17">
        <v>135</v>
      </c>
      <c r="U99" s="17">
        <v>2048</v>
      </c>
      <c r="V99" s="17">
        <v>74</v>
      </c>
      <c r="W99" s="17">
        <f t="shared" si="28"/>
        <v>2298</v>
      </c>
      <c r="X99" s="17"/>
      <c r="Y99" s="17">
        <v>71</v>
      </c>
      <c r="Z99" s="17">
        <v>131</v>
      </c>
      <c r="AA99" s="17">
        <v>338</v>
      </c>
      <c r="AB99" s="17">
        <v>2413</v>
      </c>
      <c r="AC99" s="17">
        <v>2</v>
      </c>
      <c r="AD99" s="17">
        <f t="shared" si="29"/>
        <v>2884</v>
      </c>
    </row>
    <row r="100" spans="1:30" x14ac:dyDescent="0.2">
      <c r="A100" s="18" t="s">
        <v>96</v>
      </c>
      <c r="B100" s="17">
        <v>1600</v>
      </c>
      <c r="C100" s="17">
        <v>2900</v>
      </c>
      <c r="D100" s="17">
        <v>3100</v>
      </c>
      <c r="E100" s="17">
        <v>1410</v>
      </c>
      <c r="F100" s="17">
        <v>950</v>
      </c>
      <c r="G100" s="17"/>
      <c r="H100" s="17"/>
      <c r="I100" s="17">
        <v>221</v>
      </c>
      <c r="J100" s="17">
        <v>1689</v>
      </c>
      <c r="K100" s="17">
        <v>229</v>
      </c>
      <c r="L100" s="17">
        <v>1760</v>
      </c>
      <c r="M100" s="17">
        <v>203</v>
      </c>
      <c r="N100" s="17">
        <v>2832</v>
      </c>
      <c r="O100" s="17">
        <v>172</v>
      </c>
      <c r="P100" s="17">
        <v>3928</v>
      </c>
      <c r="Q100" s="17"/>
      <c r="R100" s="17">
        <v>111</v>
      </c>
      <c r="S100" s="17">
        <v>146</v>
      </c>
      <c r="T100" s="17">
        <v>159</v>
      </c>
      <c r="U100" s="17">
        <v>2797</v>
      </c>
      <c r="V100" s="17">
        <v>86</v>
      </c>
      <c r="W100" s="17">
        <f t="shared" si="28"/>
        <v>3188</v>
      </c>
      <c r="X100" s="17"/>
      <c r="Y100" s="17">
        <v>59</v>
      </c>
      <c r="Z100" s="17">
        <v>294</v>
      </c>
      <c r="AA100" s="17">
        <v>87</v>
      </c>
      <c r="AB100" s="17">
        <v>1485</v>
      </c>
      <c r="AC100" s="17"/>
      <c r="AD100" s="17">
        <f t="shared" si="29"/>
        <v>1866</v>
      </c>
    </row>
    <row r="101" spans="1:30" x14ac:dyDescent="0.2">
      <c r="A101" s="18" t="s">
        <v>97</v>
      </c>
      <c r="B101" s="17"/>
      <c r="C101" s="17">
        <v>7100</v>
      </c>
      <c r="D101" s="17">
        <v>7300</v>
      </c>
      <c r="E101" s="17">
        <v>1850</v>
      </c>
      <c r="F101" s="17">
        <v>3650</v>
      </c>
      <c r="G101" s="17"/>
      <c r="H101" s="17"/>
      <c r="I101" s="17">
        <v>241</v>
      </c>
      <c r="J101" s="17">
        <v>3038</v>
      </c>
      <c r="K101" s="17">
        <v>193</v>
      </c>
      <c r="L101" s="17">
        <v>2360</v>
      </c>
      <c r="M101" s="17">
        <v>224</v>
      </c>
      <c r="N101" s="17">
        <v>2809</v>
      </c>
      <c r="O101" s="17">
        <v>246</v>
      </c>
      <c r="P101" s="17">
        <v>3100</v>
      </c>
      <c r="Q101" s="17"/>
      <c r="R101" s="17">
        <v>168</v>
      </c>
      <c r="S101" s="17">
        <v>205</v>
      </c>
      <c r="T101" s="17">
        <v>404</v>
      </c>
      <c r="U101" s="17">
        <v>1671</v>
      </c>
      <c r="V101" s="17">
        <v>93</v>
      </c>
      <c r="W101" s="17">
        <f t="shared" si="28"/>
        <v>2373</v>
      </c>
      <c r="X101" s="17"/>
      <c r="Y101" s="17">
        <v>57</v>
      </c>
      <c r="Z101" s="17">
        <v>209</v>
      </c>
      <c r="AA101" s="17">
        <v>31</v>
      </c>
      <c r="AB101" s="17">
        <v>1217</v>
      </c>
      <c r="AC101" s="17">
        <v>9</v>
      </c>
      <c r="AD101" s="17">
        <f t="shared" si="29"/>
        <v>1466</v>
      </c>
    </row>
    <row r="102" spans="1:30" x14ac:dyDescent="0.2">
      <c r="A102" s="18" t="s">
        <v>98</v>
      </c>
      <c r="B102" s="17"/>
      <c r="C102" s="17"/>
      <c r="D102" s="17"/>
      <c r="E102" s="17">
        <v>1270</v>
      </c>
      <c r="F102" s="17">
        <v>1380</v>
      </c>
      <c r="G102" s="17"/>
      <c r="H102" s="17"/>
      <c r="I102" s="17">
        <v>151</v>
      </c>
      <c r="J102" s="17">
        <v>1664</v>
      </c>
      <c r="K102" s="17">
        <v>179</v>
      </c>
      <c r="L102" s="17">
        <v>1320</v>
      </c>
      <c r="M102" s="17">
        <v>148</v>
      </c>
      <c r="N102" s="17">
        <v>1173</v>
      </c>
      <c r="O102" s="17">
        <v>200</v>
      </c>
      <c r="P102" s="17">
        <v>1598</v>
      </c>
      <c r="Q102" s="17"/>
      <c r="R102" s="17">
        <v>117</v>
      </c>
      <c r="S102" s="17">
        <v>21</v>
      </c>
      <c r="T102" s="17">
        <v>362</v>
      </c>
      <c r="U102" s="17">
        <v>449</v>
      </c>
      <c r="V102" s="17">
        <v>63</v>
      </c>
      <c r="W102" s="17">
        <f t="shared" si="28"/>
        <v>895</v>
      </c>
      <c r="X102" s="17"/>
      <c r="Y102" s="17">
        <v>53</v>
      </c>
      <c r="Z102" s="17">
        <v>132</v>
      </c>
      <c r="AA102" s="17">
        <v>53</v>
      </c>
      <c r="AB102" s="17">
        <v>349</v>
      </c>
      <c r="AC102" s="17">
        <v>55</v>
      </c>
      <c r="AD102" s="17">
        <f t="shared" si="29"/>
        <v>589</v>
      </c>
    </row>
    <row r="103" spans="1:30" x14ac:dyDescent="0.2">
      <c r="A103" s="18" t="s">
        <v>99</v>
      </c>
      <c r="B103" s="17"/>
      <c r="C103" s="17"/>
      <c r="D103" s="17"/>
      <c r="E103" s="17"/>
      <c r="F103" s="17">
        <v>640</v>
      </c>
      <c r="G103" s="17"/>
      <c r="H103" s="17"/>
      <c r="I103" s="17">
        <v>95</v>
      </c>
      <c r="J103" s="17">
        <v>707</v>
      </c>
      <c r="K103" s="17">
        <v>106</v>
      </c>
      <c r="L103" s="17">
        <v>930</v>
      </c>
      <c r="M103" s="17">
        <v>75</v>
      </c>
      <c r="N103" s="17">
        <v>802</v>
      </c>
      <c r="O103" s="17">
        <v>99</v>
      </c>
      <c r="P103" s="17">
        <v>519</v>
      </c>
      <c r="Q103" s="17"/>
      <c r="R103" s="17">
        <v>56</v>
      </c>
      <c r="S103" s="17">
        <v>342</v>
      </c>
      <c r="T103" s="17">
        <v>246</v>
      </c>
      <c r="U103" s="17">
        <v>197</v>
      </c>
      <c r="V103" s="17">
        <v>20</v>
      </c>
      <c r="W103" s="17">
        <f t="shared" si="28"/>
        <v>805</v>
      </c>
      <c r="X103" s="17"/>
      <c r="Y103" s="17">
        <v>7</v>
      </c>
      <c r="Z103" s="17">
        <v>47</v>
      </c>
      <c r="AA103" s="17"/>
      <c r="AB103" s="17">
        <v>30</v>
      </c>
      <c r="AC103" s="17"/>
      <c r="AD103" s="17">
        <f t="shared" si="29"/>
        <v>77</v>
      </c>
    </row>
    <row r="104" spans="1:30" x14ac:dyDescent="0.2">
      <c r="A104" s="18" t="s">
        <v>100</v>
      </c>
      <c r="B104" s="17"/>
      <c r="C104" s="17"/>
      <c r="D104" s="17"/>
      <c r="E104" s="17"/>
      <c r="F104" s="17"/>
      <c r="G104" s="17"/>
      <c r="H104" s="17"/>
      <c r="I104" s="17">
        <v>82</v>
      </c>
      <c r="J104" s="17">
        <v>426</v>
      </c>
      <c r="K104" s="17">
        <v>89</v>
      </c>
      <c r="L104" s="17">
        <v>570</v>
      </c>
      <c r="M104" s="17">
        <v>68</v>
      </c>
      <c r="N104" s="17">
        <v>385</v>
      </c>
      <c r="O104" s="17">
        <v>41</v>
      </c>
      <c r="P104" s="17">
        <v>469</v>
      </c>
      <c r="Q104" s="17"/>
      <c r="R104" s="17">
        <v>16</v>
      </c>
      <c r="S104" s="17">
        <v>3</v>
      </c>
      <c r="T104" s="17">
        <v>97</v>
      </c>
      <c r="U104" s="17">
        <v>83</v>
      </c>
      <c r="V104" s="17">
        <v>7</v>
      </c>
      <c r="W104" s="17">
        <f t="shared" si="28"/>
        <v>190</v>
      </c>
      <c r="X104" s="17"/>
      <c r="Y104" s="17">
        <v>6</v>
      </c>
      <c r="Z104" s="17">
        <v>18</v>
      </c>
      <c r="AA104" s="17">
        <v>26</v>
      </c>
      <c r="AB104" s="17">
        <v>10</v>
      </c>
      <c r="AC104" s="17">
        <v>0</v>
      </c>
      <c r="AD104" s="17">
        <f t="shared" si="29"/>
        <v>54</v>
      </c>
    </row>
    <row r="105" spans="1:30" x14ac:dyDescent="0.2">
      <c r="A105" s="18" t="s">
        <v>101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>
        <v>32</v>
      </c>
      <c r="N105" s="17">
        <v>183</v>
      </c>
      <c r="O105" s="17">
        <v>18</v>
      </c>
      <c r="P105" s="17">
        <v>212</v>
      </c>
      <c r="Q105" s="17"/>
      <c r="R105" s="17">
        <v>6</v>
      </c>
      <c r="S105" s="17">
        <v>66</v>
      </c>
      <c r="T105" s="17">
        <v>16</v>
      </c>
      <c r="U105" s="17">
        <v>25</v>
      </c>
      <c r="V105" s="17">
        <v>9</v>
      </c>
      <c r="W105" s="17">
        <f t="shared" si="28"/>
        <v>116</v>
      </c>
      <c r="X105" s="17"/>
      <c r="Y105" s="17"/>
      <c r="Z105" s="17"/>
      <c r="AA105" s="17"/>
      <c r="AB105" s="17"/>
      <c r="AC105" s="17"/>
      <c r="AD105" s="17">
        <f t="shared" si="29"/>
        <v>0</v>
      </c>
    </row>
    <row r="106" spans="1:30" x14ac:dyDescent="0.2">
      <c r="A106" s="18" t="s">
        <v>102</v>
      </c>
      <c r="B106" s="17">
        <v>11000</v>
      </c>
      <c r="C106" s="17">
        <v>18800</v>
      </c>
      <c r="D106" s="17">
        <v>23500</v>
      </c>
      <c r="E106" s="17">
        <v>12620</v>
      </c>
      <c r="F106" s="17">
        <v>12430</v>
      </c>
      <c r="G106" s="17"/>
      <c r="H106" s="17"/>
      <c r="I106" s="17">
        <v>1113</v>
      </c>
      <c r="J106" s="17">
        <v>12736</v>
      </c>
      <c r="K106" s="17">
        <v>1269</v>
      </c>
      <c r="L106" s="17">
        <v>15970</v>
      </c>
      <c r="M106" s="17">
        <v>1282</v>
      </c>
      <c r="N106" s="17">
        <v>19300</v>
      </c>
      <c r="O106" s="17">
        <v>1139</v>
      </c>
      <c r="P106" s="17">
        <v>16959</v>
      </c>
      <c r="Q106" s="17"/>
      <c r="R106" s="17">
        <v>1144</v>
      </c>
      <c r="S106" s="17">
        <v>5940</v>
      </c>
      <c r="T106" s="17">
        <v>4487</v>
      </c>
      <c r="U106" s="17">
        <v>9430</v>
      </c>
      <c r="V106" s="17">
        <v>882</v>
      </c>
      <c r="W106" s="17">
        <f t="shared" si="28"/>
        <v>20739</v>
      </c>
      <c r="X106" s="17"/>
      <c r="Y106" s="17">
        <v>432</v>
      </c>
      <c r="Z106" s="17">
        <v>7663</v>
      </c>
      <c r="AA106" s="17">
        <v>1707</v>
      </c>
      <c r="AB106" s="17">
        <v>6712</v>
      </c>
      <c r="AC106" s="17">
        <v>30</v>
      </c>
      <c r="AD106" s="17">
        <f t="shared" si="29"/>
        <v>16112</v>
      </c>
    </row>
    <row r="107" spans="1:30" x14ac:dyDescent="0.2">
      <c r="A107" s="18" t="s">
        <v>103</v>
      </c>
      <c r="B107" s="17">
        <v>6400</v>
      </c>
      <c r="C107" s="17">
        <v>10100</v>
      </c>
      <c r="D107" s="17">
        <v>11800</v>
      </c>
      <c r="E107" s="17">
        <v>7030</v>
      </c>
      <c r="F107" s="17">
        <v>13480</v>
      </c>
      <c r="G107" s="17"/>
      <c r="H107" s="17"/>
      <c r="I107" s="17">
        <v>1047</v>
      </c>
      <c r="J107" s="17">
        <v>20478</v>
      </c>
      <c r="K107" s="17">
        <v>1170</v>
      </c>
      <c r="L107" s="17">
        <v>24240</v>
      </c>
      <c r="M107" s="17">
        <v>1704</v>
      </c>
      <c r="N107" s="17">
        <v>45715</v>
      </c>
      <c r="O107" s="17">
        <v>411</v>
      </c>
      <c r="P107" s="17">
        <v>3038</v>
      </c>
      <c r="Q107" s="17"/>
      <c r="R107" s="17">
        <v>720</v>
      </c>
      <c r="S107" s="17">
        <v>12409</v>
      </c>
      <c r="T107" s="17">
        <v>1592</v>
      </c>
      <c r="U107" s="17">
        <v>8268</v>
      </c>
      <c r="V107" s="17">
        <v>522</v>
      </c>
      <c r="W107" s="17">
        <f t="shared" si="28"/>
        <v>22791</v>
      </c>
      <c r="X107" s="17"/>
      <c r="Y107" s="17">
        <v>445</v>
      </c>
      <c r="Z107" s="17">
        <v>4314</v>
      </c>
      <c r="AA107" s="17">
        <v>2088</v>
      </c>
      <c r="AB107" s="17">
        <v>10164</v>
      </c>
      <c r="AC107" s="17">
        <v>6</v>
      </c>
      <c r="AD107" s="17">
        <f t="shared" si="29"/>
        <v>16572</v>
      </c>
    </row>
    <row r="108" spans="1:30" x14ac:dyDescent="0.2">
      <c r="A108" s="18" t="s">
        <v>104</v>
      </c>
      <c r="B108" s="17">
        <v>7700</v>
      </c>
      <c r="C108" s="17">
        <v>9400</v>
      </c>
      <c r="D108" s="17">
        <v>11200</v>
      </c>
      <c r="E108" s="17">
        <v>9585</v>
      </c>
      <c r="F108" s="17">
        <v>7840</v>
      </c>
      <c r="G108" s="17"/>
      <c r="H108" s="17"/>
      <c r="I108" s="17">
        <v>1183</v>
      </c>
      <c r="J108" s="17">
        <v>18166</v>
      </c>
      <c r="K108" s="17">
        <v>1095</v>
      </c>
      <c r="L108" s="17">
        <v>17270</v>
      </c>
      <c r="M108" s="17">
        <v>1327</v>
      </c>
      <c r="N108" s="17">
        <v>24304</v>
      </c>
      <c r="O108" s="17">
        <v>890</v>
      </c>
      <c r="P108" s="17">
        <v>16044</v>
      </c>
      <c r="Q108" s="17"/>
      <c r="R108" s="17">
        <v>1575</v>
      </c>
      <c r="S108" s="17">
        <v>15019</v>
      </c>
      <c r="T108" s="17">
        <v>6058</v>
      </c>
      <c r="U108" s="17">
        <v>5580</v>
      </c>
      <c r="V108" s="17">
        <v>1738</v>
      </c>
      <c r="W108" s="17">
        <f t="shared" si="28"/>
        <v>28395</v>
      </c>
      <c r="X108" s="17"/>
      <c r="Y108" s="17">
        <v>922</v>
      </c>
      <c r="Z108" s="17">
        <v>4603</v>
      </c>
      <c r="AA108" s="17">
        <v>6604</v>
      </c>
      <c r="AB108" s="17">
        <v>7369</v>
      </c>
      <c r="AC108" s="17">
        <v>39</v>
      </c>
      <c r="AD108" s="17">
        <f t="shared" si="29"/>
        <v>18615</v>
      </c>
    </row>
    <row r="109" spans="1:30" x14ac:dyDescent="0.2">
      <c r="A109" s="18" t="s">
        <v>105</v>
      </c>
      <c r="B109" s="17">
        <v>3500</v>
      </c>
      <c r="C109" s="17">
        <v>5200</v>
      </c>
      <c r="D109" s="17">
        <v>6200</v>
      </c>
      <c r="E109" s="17">
        <v>8780</v>
      </c>
      <c r="F109" s="17">
        <v>8090</v>
      </c>
      <c r="G109" s="17"/>
      <c r="H109" s="17"/>
      <c r="I109" s="17">
        <v>423</v>
      </c>
      <c r="J109" s="17">
        <v>3627</v>
      </c>
      <c r="K109" s="17">
        <v>467</v>
      </c>
      <c r="L109" s="17">
        <v>4280</v>
      </c>
      <c r="M109" s="17">
        <v>466</v>
      </c>
      <c r="N109" s="17">
        <v>5477</v>
      </c>
      <c r="O109" s="17">
        <v>457</v>
      </c>
      <c r="P109" s="17">
        <v>5966</v>
      </c>
      <c r="Q109" s="17"/>
      <c r="R109" s="17">
        <v>388</v>
      </c>
      <c r="S109" s="17">
        <v>234</v>
      </c>
      <c r="T109" s="17">
        <v>412</v>
      </c>
      <c r="U109" s="17">
        <v>3115</v>
      </c>
      <c r="V109" s="17">
        <v>228</v>
      </c>
      <c r="W109" s="17">
        <f t="shared" si="28"/>
        <v>3989</v>
      </c>
      <c r="X109" s="17"/>
      <c r="Y109" s="17">
        <v>153</v>
      </c>
      <c r="Z109" s="17">
        <v>613</v>
      </c>
      <c r="AA109" s="17">
        <v>182</v>
      </c>
      <c r="AB109" s="17">
        <v>2422</v>
      </c>
      <c r="AC109" s="17">
        <v>2</v>
      </c>
      <c r="AD109" s="17">
        <f t="shared" si="29"/>
        <v>3219</v>
      </c>
    </row>
    <row r="110" spans="1:30" x14ac:dyDescent="0.2">
      <c r="A110" s="18" t="s">
        <v>106</v>
      </c>
      <c r="B110" s="17">
        <v>3000</v>
      </c>
      <c r="C110" s="17">
        <v>4200</v>
      </c>
      <c r="D110" s="17">
        <v>5000</v>
      </c>
      <c r="E110" s="17">
        <v>3820</v>
      </c>
      <c r="F110" s="17">
        <v>5340</v>
      </c>
      <c r="G110" s="17"/>
      <c r="H110" s="17"/>
      <c r="I110" s="17">
        <v>519</v>
      </c>
      <c r="J110" s="17">
        <v>7301</v>
      </c>
      <c r="K110" s="17">
        <v>510</v>
      </c>
      <c r="L110" s="17">
        <v>8080</v>
      </c>
      <c r="M110" s="17">
        <v>518</v>
      </c>
      <c r="N110" s="17">
        <v>10099</v>
      </c>
      <c r="O110" s="17">
        <v>538</v>
      </c>
      <c r="P110" s="17">
        <v>11210</v>
      </c>
      <c r="Q110" s="17"/>
      <c r="R110" s="17">
        <v>490</v>
      </c>
      <c r="S110" s="17">
        <v>6277</v>
      </c>
      <c r="T110" s="17">
        <v>1998</v>
      </c>
      <c r="U110" s="17">
        <v>472</v>
      </c>
      <c r="V110" s="17">
        <v>403</v>
      </c>
      <c r="W110" s="17">
        <f t="shared" si="28"/>
        <v>9150</v>
      </c>
      <c r="X110" s="17"/>
      <c r="Y110" s="17">
        <v>245</v>
      </c>
      <c r="Z110" s="17">
        <v>2008</v>
      </c>
      <c r="AA110" s="17">
        <v>1059</v>
      </c>
      <c r="AB110" s="17">
        <v>245</v>
      </c>
      <c r="AC110" s="17">
        <v>12</v>
      </c>
      <c r="AD110" s="17">
        <f t="shared" si="29"/>
        <v>3324</v>
      </c>
    </row>
    <row r="111" spans="1:30" x14ac:dyDescent="0.2">
      <c r="A111" s="18" t="s">
        <v>107</v>
      </c>
      <c r="B111" s="17"/>
      <c r="C111" s="17">
        <v>2100</v>
      </c>
      <c r="D111" s="17">
        <v>3200</v>
      </c>
      <c r="E111" s="17">
        <v>1400</v>
      </c>
      <c r="F111" s="17">
        <v>1880</v>
      </c>
      <c r="G111" s="17"/>
      <c r="H111" s="17"/>
      <c r="I111" s="17">
        <v>287</v>
      </c>
      <c r="J111" s="17">
        <v>1930</v>
      </c>
      <c r="K111" s="17">
        <v>290</v>
      </c>
      <c r="L111" s="17">
        <v>2780</v>
      </c>
      <c r="M111" s="17">
        <v>252</v>
      </c>
      <c r="N111" s="17">
        <v>2532</v>
      </c>
      <c r="O111" s="17">
        <v>209</v>
      </c>
      <c r="P111" s="17">
        <v>2025</v>
      </c>
      <c r="Q111" s="17"/>
      <c r="R111" s="17">
        <v>136</v>
      </c>
      <c r="S111" s="17">
        <v>1052</v>
      </c>
      <c r="T111" s="17">
        <v>468</v>
      </c>
      <c r="U111" s="17">
        <v>492</v>
      </c>
      <c r="V111" s="17">
        <v>36</v>
      </c>
      <c r="W111" s="17">
        <f t="shared" si="28"/>
        <v>2048</v>
      </c>
      <c r="X111" s="17"/>
      <c r="Y111" s="17">
        <v>30</v>
      </c>
      <c r="Z111" s="17">
        <v>164</v>
      </c>
      <c r="AA111" s="17">
        <v>118</v>
      </c>
      <c r="AB111" s="17">
        <v>67</v>
      </c>
      <c r="AC111" s="17"/>
      <c r="AD111" s="17">
        <f t="shared" si="29"/>
        <v>349</v>
      </c>
    </row>
    <row r="112" spans="1:30" x14ac:dyDescent="0.2">
      <c r="A112" s="18" t="s">
        <v>108</v>
      </c>
      <c r="B112" s="17"/>
      <c r="C112" s="17"/>
      <c r="D112" s="17"/>
      <c r="E112" s="17">
        <v>3120</v>
      </c>
      <c r="F112" s="17">
        <v>1950</v>
      </c>
      <c r="G112" s="17"/>
      <c r="H112" s="17"/>
      <c r="I112" s="17">
        <v>245</v>
      </c>
      <c r="J112" s="17">
        <v>2197</v>
      </c>
      <c r="K112" s="17">
        <v>232</v>
      </c>
      <c r="L112" s="17">
        <v>2580</v>
      </c>
      <c r="M112" s="17">
        <v>247</v>
      </c>
      <c r="N112" s="17">
        <v>1923</v>
      </c>
      <c r="O112" s="17">
        <v>196</v>
      </c>
      <c r="P112" s="17">
        <v>2376</v>
      </c>
      <c r="Q112" s="17"/>
      <c r="R112" s="17">
        <v>263</v>
      </c>
      <c r="S112" s="17">
        <v>128</v>
      </c>
      <c r="T112" s="17">
        <v>115</v>
      </c>
      <c r="U112" s="17">
        <v>3000</v>
      </c>
      <c r="V112" s="17">
        <v>53</v>
      </c>
      <c r="W112" s="17">
        <f t="shared" si="28"/>
        <v>3296</v>
      </c>
      <c r="X112" s="17"/>
      <c r="Y112" s="17">
        <v>78</v>
      </c>
      <c r="Z112" s="17">
        <v>271</v>
      </c>
      <c r="AA112" s="17">
        <v>58</v>
      </c>
      <c r="AB112" s="17">
        <v>3268</v>
      </c>
      <c r="AC112" s="17">
        <v>1</v>
      </c>
      <c r="AD112" s="17">
        <f t="shared" si="29"/>
        <v>3598</v>
      </c>
    </row>
    <row r="113" spans="1:30" x14ac:dyDescent="0.2">
      <c r="A113" s="18" t="s">
        <v>109</v>
      </c>
      <c r="B113" s="17"/>
      <c r="C113" s="17"/>
      <c r="D113" s="17"/>
      <c r="E113" s="17"/>
      <c r="F113" s="17"/>
      <c r="G113" s="17"/>
      <c r="H113" s="17"/>
      <c r="I113" s="17">
        <v>180</v>
      </c>
      <c r="J113" s="17">
        <v>2430</v>
      </c>
      <c r="K113" s="17">
        <v>182</v>
      </c>
      <c r="L113" s="17">
        <v>2500</v>
      </c>
      <c r="M113" s="17">
        <v>170</v>
      </c>
      <c r="N113" s="17">
        <v>2377</v>
      </c>
      <c r="O113" s="17">
        <v>118</v>
      </c>
      <c r="P113" s="17">
        <v>986</v>
      </c>
      <c r="Q113" s="17"/>
      <c r="R113" s="17">
        <v>185</v>
      </c>
      <c r="S113" s="17">
        <v>142</v>
      </c>
      <c r="T113" s="17">
        <v>176</v>
      </c>
      <c r="U113" s="17">
        <v>2028</v>
      </c>
      <c r="V113" s="17">
        <v>134</v>
      </c>
      <c r="W113" s="17">
        <f t="shared" si="28"/>
        <v>2480</v>
      </c>
      <c r="X113" s="17"/>
      <c r="Y113" s="17">
        <v>112</v>
      </c>
      <c r="Z113" s="17">
        <v>358</v>
      </c>
      <c r="AA113" s="17">
        <v>594</v>
      </c>
      <c r="AB113" s="17">
        <v>1071</v>
      </c>
      <c r="AC113" s="17">
        <v>2</v>
      </c>
      <c r="AD113" s="17">
        <f t="shared" si="29"/>
        <v>2025</v>
      </c>
    </row>
    <row r="114" spans="1:30" s="3" customFormat="1" x14ac:dyDescent="0.2">
      <c r="A114" s="15" t="s">
        <v>110</v>
      </c>
      <c r="B114" s="16">
        <f>SUM(B78:B113)</f>
        <v>96600</v>
      </c>
      <c r="C114" s="16">
        <f>SUM(C78:C113)</f>
        <v>169900</v>
      </c>
      <c r="D114" s="16">
        <f>SUM(D78:D113)</f>
        <v>202900</v>
      </c>
      <c r="E114" s="16">
        <f>SUM(E78:E113)</f>
        <v>122185</v>
      </c>
      <c r="F114" s="16">
        <f>SUM(F78:F113)</f>
        <v>128490</v>
      </c>
      <c r="G114" s="16"/>
      <c r="H114" s="16"/>
      <c r="I114" s="16">
        <f t="shared" ref="I114:N114" si="30">SUM(I78:I113)</f>
        <v>10927</v>
      </c>
      <c r="J114" s="16">
        <f t="shared" si="30"/>
        <v>147015</v>
      </c>
      <c r="K114" s="16">
        <f t="shared" si="30"/>
        <v>11188</v>
      </c>
      <c r="L114" s="16">
        <f t="shared" si="30"/>
        <v>158030</v>
      </c>
      <c r="M114" s="16">
        <f t="shared" si="30"/>
        <v>11677</v>
      </c>
      <c r="N114" s="16">
        <f t="shared" si="30"/>
        <v>212678</v>
      </c>
      <c r="O114" s="16">
        <f>SUM(O78:O113)</f>
        <v>9705</v>
      </c>
      <c r="P114" s="16">
        <f>SUM(P78:P113)</f>
        <v>158230</v>
      </c>
      <c r="Q114" s="16"/>
      <c r="R114" s="16">
        <f>SUM(R78:R113)</f>
        <v>9638</v>
      </c>
      <c r="S114" s="16">
        <f t="shared" ref="S114:AD114" si="31">SUM(S78:S113)</f>
        <v>50519</v>
      </c>
      <c r="T114" s="16">
        <f t="shared" si="31"/>
        <v>25871</v>
      </c>
      <c r="U114" s="16">
        <f t="shared" si="31"/>
        <v>93561</v>
      </c>
      <c r="V114" s="16">
        <f t="shared" si="31"/>
        <v>7669</v>
      </c>
      <c r="W114" s="16">
        <f t="shared" si="31"/>
        <v>177620</v>
      </c>
      <c r="X114" s="16"/>
      <c r="Y114" s="16">
        <f t="shared" si="31"/>
        <v>4343</v>
      </c>
      <c r="Z114" s="16">
        <f t="shared" si="31"/>
        <v>27998</v>
      </c>
      <c r="AA114" s="16">
        <f t="shared" si="31"/>
        <v>16941</v>
      </c>
      <c r="AB114" s="16">
        <f t="shared" si="31"/>
        <v>75716</v>
      </c>
      <c r="AC114" s="16">
        <f t="shared" si="31"/>
        <v>577</v>
      </c>
      <c r="AD114" s="16">
        <f t="shared" si="31"/>
        <v>121232</v>
      </c>
    </row>
    <row r="115" spans="1:30" x14ac:dyDescent="0.2">
      <c r="A115" s="15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1:30" s="3" customFormat="1" x14ac:dyDescent="0.2">
      <c r="A116" s="15" t="s">
        <v>73</v>
      </c>
      <c r="B116" s="16">
        <v>5000</v>
      </c>
      <c r="C116" s="16">
        <v>7200</v>
      </c>
      <c r="D116" s="16">
        <v>5200</v>
      </c>
      <c r="E116" s="16">
        <v>17270</v>
      </c>
      <c r="F116" s="16">
        <v>28250</v>
      </c>
      <c r="G116" s="16"/>
      <c r="H116" s="16"/>
      <c r="I116" s="16">
        <v>2999</v>
      </c>
      <c r="J116" s="16">
        <v>38760</v>
      </c>
      <c r="K116" s="16">
        <v>4030</v>
      </c>
      <c r="L116" s="16">
        <v>45280</v>
      </c>
      <c r="M116" s="16">
        <v>4529</v>
      </c>
      <c r="N116" s="16">
        <v>57081</v>
      </c>
      <c r="O116" s="16">
        <v>5223</v>
      </c>
      <c r="P116" s="16">
        <v>79280</v>
      </c>
      <c r="Q116" s="16"/>
      <c r="R116" s="16">
        <f>+R75</f>
        <v>5490</v>
      </c>
      <c r="S116" s="16">
        <f t="shared" ref="S116:AD116" si="32">+S75</f>
        <v>33672</v>
      </c>
      <c r="T116" s="16">
        <f t="shared" si="32"/>
        <v>20752</v>
      </c>
      <c r="U116" s="16">
        <f t="shared" si="32"/>
        <v>32525</v>
      </c>
      <c r="V116" s="16">
        <f t="shared" si="32"/>
        <v>9871</v>
      </c>
      <c r="W116" s="16">
        <f t="shared" si="32"/>
        <v>96820</v>
      </c>
      <c r="X116" s="16"/>
      <c r="Y116" s="16">
        <f t="shared" si="32"/>
        <v>3757</v>
      </c>
      <c r="Z116" s="16">
        <f t="shared" si="32"/>
        <v>24025</v>
      </c>
      <c r="AA116" s="16">
        <f t="shared" si="32"/>
        <v>17214</v>
      </c>
      <c r="AB116" s="16">
        <f t="shared" si="32"/>
        <v>21317</v>
      </c>
      <c r="AC116" s="16">
        <f t="shared" si="32"/>
        <v>272</v>
      </c>
      <c r="AD116" s="16">
        <f t="shared" si="32"/>
        <v>62828</v>
      </c>
    </row>
    <row r="117" spans="1:30" s="3" customFormat="1" x14ac:dyDescent="0.2">
      <c r="A117" s="15" t="s">
        <v>26</v>
      </c>
      <c r="B117" s="16">
        <v>56900</v>
      </c>
      <c r="C117" s="16">
        <v>120800</v>
      </c>
      <c r="D117" s="16">
        <v>156400</v>
      </c>
      <c r="E117" s="16">
        <v>117970</v>
      </c>
      <c r="F117" s="16">
        <v>134588</v>
      </c>
      <c r="G117" s="16">
        <v>134040</v>
      </c>
      <c r="H117" s="16">
        <v>217518</v>
      </c>
      <c r="I117" s="16">
        <v>5423</v>
      </c>
      <c r="J117" s="16">
        <v>233006</v>
      </c>
      <c r="K117" s="16">
        <v>6013</v>
      </c>
      <c r="L117" s="16">
        <v>275910</v>
      </c>
      <c r="M117" s="16">
        <v>7204</v>
      </c>
      <c r="N117" s="16">
        <v>380144</v>
      </c>
      <c r="O117" s="16">
        <v>9039</v>
      </c>
      <c r="P117" s="16">
        <v>714864</v>
      </c>
      <c r="Q117" s="16"/>
      <c r="R117" s="16">
        <f>+R23</f>
        <v>7274</v>
      </c>
      <c r="S117" s="16">
        <f t="shared" ref="S117:AD117" si="33">+S23</f>
        <v>375412</v>
      </c>
      <c r="T117" s="16">
        <f t="shared" si="33"/>
        <v>107316</v>
      </c>
      <c r="U117" s="16">
        <f t="shared" si="33"/>
        <v>20177</v>
      </c>
      <c r="V117" s="16">
        <f t="shared" si="33"/>
        <v>14750</v>
      </c>
      <c r="W117" s="16">
        <f t="shared" si="33"/>
        <v>517655</v>
      </c>
      <c r="X117" s="16"/>
      <c r="Y117" s="16">
        <f t="shared" si="33"/>
        <v>6026</v>
      </c>
      <c r="Z117" s="16">
        <f t="shared" si="33"/>
        <v>145346</v>
      </c>
      <c r="AA117" s="16">
        <f t="shared" si="33"/>
        <v>93303</v>
      </c>
      <c r="AB117" s="16">
        <f t="shared" si="33"/>
        <v>42018</v>
      </c>
      <c r="AC117" s="16">
        <f t="shared" si="33"/>
        <v>833</v>
      </c>
      <c r="AD117" s="16">
        <f t="shared" si="33"/>
        <v>281500</v>
      </c>
    </row>
    <row r="118" spans="1:30" s="3" customFormat="1" x14ac:dyDescent="0.2">
      <c r="A118" s="15" t="s">
        <v>37</v>
      </c>
      <c r="B118" s="16">
        <v>10300</v>
      </c>
      <c r="C118" s="16">
        <v>14500</v>
      </c>
      <c r="D118" s="16">
        <v>17500</v>
      </c>
      <c r="E118" s="16">
        <v>42630</v>
      </c>
      <c r="F118" s="16">
        <v>27680</v>
      </c>
      <c r="G118" s="16"/>
      <c r="H118" s="16"/>
      <c r="I118" s="16">
        <v>2744</v>
      </c>
      <c r="J118" s="16">
        <v>95426</v>
      </c>
      <c r="K118" s="16">
        <v>3402</v>
      </c>
      <c r="L118" s="16">
        <v>107700</v>
      </c>
      <c r="M118" s="16">
        <v>4432</v>
      </c>
      <c r="N118" s="16">
        <v>188520</v>
      </c>
      <c r="O118" s="16">
        <v>3365</v>
      </c>
      <c r="P118" s="16">
        <v>202930</v>
      </c>
      <c r="Q118" s="16"/>
      <c r="R118" s="16">
        <f>+R35</f>
        <v>4446</v>
      </c>
      <c r="S118" s="16">
        <f t="shared" ref="S118:AD118" si="34">+S35</f>
        <v>177320</v>
      </c>
      <c r="T118" s="16">
        <f t="shared" si="34"/>
        <v>38246</v>
      </c>
      <c r="U118" s="16">
        <f t="shared" si="34"/>
        <v>8973</v>
      </c>
      <c r="V118" s="16">
        <f t="shared" si="34"/>
        <v>6938</v>
      </c>
      <c r="W118" s="16">
        <f t="shared" si="34"/>
        <v>231477</v>
      </c>
      <c r="X118" s="16"/>
      <c r="Y118" s="16">
        <f t="shared" si="34"/>
        <v>3076</v>
      </c>
      <c r="Z118" s="16">
        <f t="shared" si="34"/>
        <v>62010</v>
      </c>
      <c r="AA118" s="16">
        <f t="shared" si="34"/>
        <v>40522</v>
      </c>
      <c r="AB118" s="16">
        <f t="shared" si="34"/>
        <v>8684</v>
      </c>
      <c r="AC118" s="16">
        <f t="shared" si="34"/>
        <v>473</v>
      </c>
      <c r="AD118" s="16">
        <f t="shared" si="34"/>
        <v>111689</v>
      </c>
    </row>
    <row r="119" spans="1:30" s="3" customFormat="1" x14ac:dyDescent="0.2">
      <c r="A119" s="15" t="s">
        <v>44</v>
      </c>
      <c r="B119" s="16"/>
      <c r="C119" s="16"/>
      <c r="D119" s="16"/>
      <c r="E119" s="16"/>
      <c r="F119" s="16"/>
      <c r="G119" s="16"/>
      <c r="H119" s="16"/>
      <c r="I119" s="16">
        <v>2319</v>
      </c>
      <c r="J119" s="16">
        <v>33042</v>
      </c>
      <c r="K119" s="16">
        <v>2871</v>
      </c>
      <c r="L119" s="16">
        <v>42780</v>
      </c>
      <c r="M119" s="16">
        <v>5049</v>
      </c>
      <c r="N119" s="16">
        <v>77293</v>
      </c>
      <c r="O119" s="16">
        <v>7693</v>
      </c>
      <c r="P119" s="16">
        <v>164630</v>
      </c>
      <c r="Q119" s="16"/>
      <c r="R119" s="16">
        <f>+R43</f>
        <v>10740</v>
      </c>
      <c r="S119" s="16">
        <f t="shared" ref="S119:AD119" si="35">+S43</f>
        <v>208052</v>
      </c>
      <c r="T119" s="16">
        <f t="shared" si="35"/>
        <v>52025</v>
      </c>
      <c r="U119" s="16">
        <f t="shared" si="35"/>
        <v>120089</v>
      </c>
      <c r="V119" s="16">
        <f t="shared" si="35"/>
        <v>11229</v>
      </c>
      <c r="W119" s="16">
        <f t="shared" si="35"/>
        <v>391395</v>
      </c>
      <c r="X119" s="16"/>
      <c r="Y119" s="16">
        <f t="shared" si="35"/>
        <v>6814</v>
      </c>
      <c r="Z119" s="16">
        <f t="shared" si="35"/>
        <v>73101</v>
      </c>
      <c r="AA119" s="16">
        <f t="shared" si="35"/>
        <v>65916</v>
      </c>
      <c r="AB119" s="16">
        <f t="shared" si="35"/>
        <v>14810</v>
      </c>
      <c r="AC119" s="16">
        <f t="shared" si="35"/>
        <v>561</v>
      </c>
      <c r="AD119" s="16">
        <f t="shared" si="35"/>
        <v>154388</v>
      </c>
    </row>
    <row r="120" spans="1:30" s="3" customFormat="1" x14ac:dyDescent="0.2">
      <c r="A120" s="15" t="s">
        <v>62</v>
      </c>
      <c r="B120" s="16">
        <v>600</v>
      </c>
      <c r="C120" s="16">
        <v>3100</v>
      </c>
      <c r="D120" s="16">
        <v>3900</v>
      </c>
      <c r="E120" s="16">
        <v>7800</v>
      </c>
      <c r="F120" s="16">
        <v>10870</v>
      </c>
      <c r="G120" s="16"/>
      <c r="H120" s="16">
        <v>11319</v>
      </c>
      <c r="I120" s="16">
        <v>993</v>
      </c>
      <c r="J120" s="16">
        <v>18175</v>
      </c>
      <c r="K120" s="16">
        <v>1261</v>
      </c>
      <c r="L120" s="16">
        <v>23950</v>
      </c>
      <c r="M120" s="16">
        <v>1847</v>
      </c>
      <c r="N120" s="16">
        <v>39249</v>
      </c>
      <c r="O120" s="16">
        <v>2544</v>
      </c>
      <c r="P120" s="16">
        <v>72108</v>
      </c>
      <c r="Q120" s="16"/>
      <c r="R120" s="16">
        <f>+R63</f>
        <v>4563</v>
      </c>
      <c r="S120" s="16">
        <f t="shared" ref="S120:AD120" si="36">+S63</f>
        <v>94133</v>
      </c>
      <c r="T120" s="16">
        <f t="shared" si="36"/>
        <v>28798</v>
      </c>
      <c r="U120" s="16">
        <f t="shared" si="36"/>
        <v>20691</v>
      </c>
      <c r="V120" s="16">
        <f t="shared" si="36"/>
        <v>4263</v>
      </c>
      <c r="W120" s="16">
        <f t="shared" si="36"/>
        <v>147885</v>
      </c>
      <c r="X120" s="16"/>
      <c r="Y120" s="16">
        <f t="shared" si="36"/>
        <v>3821</v>
      </c>
      <c r="Z120" s="16">
        <f t="shared" si="36"/>
        <v>66677</v>
      </c>
      <c r="AA120" s="16">
        <f t="shared" si="36"/>
        <v>40447</v>
      </c>
      <c r="AB120" s="16">
        <f t="shared" si="36"/>
        <v>13336</v>
      </c>
      <c r="AC120" s="16">
        <f t="shared" si="36"/>
        <v>127</v>
      </c>
      <c r="AD120" s="16">
        <f t="shared" si="36"/>
        <v>120587</v>
      </c>
    </row>
    <row r="121" spans="1:30" s="3" customFormat="1" x14ac:dyDescent="0.2">
      <c r="A121" s="15" t="s">
        <v>55</v>
      </c>
      <c r="B121" s="16"/>
      <c r="C121" s="16"/>
      <c r="D121" s="16"/>
      <c r="E121" s="16"/>
      <c r="F121" s="16">
        <v>6550</v>
      </c>
      <c r="G121" s="16"/>
      <c r="H121" s="16"/>
      <c r="I121" s="16">
        <v>1495</v>
      </c>
      <c r="J121" s="16">
        <v>43333</v>
      </c>
      <c r="K121" s="16">
        <v>1782</v>
      </c>
      <c r="L121" s="16">
        <v>54740</v>
      </c>
      <c r="M121" s="16">
        <v>2429</v>
      </c>
      <c r="N121" s="16">
        <v>96129</v>
      </c>
      <c r="O121" s="16">
        <v>6130</v>
      </c>
      <c r="P121" s="16">
        <v>301900</v>
      </c>
      <c r="Q121" s="16"/>
      <c r="R121" s="16">
        <f>+R55</f>
        <v>9594</v>
      </c>
      <c r="S121" s="16">
        <f t="shared" ref="S121:AD121" si="37">+S55</f>
        <v>297037</v>
      </c>
      <c r="T121" s="16">
        <f t="shared" si="37"/>
        <v>86860</v>
      </c>
      <c r="U121" s="16">
        <f t="shared" si="37"/>
        <v>87172</v>
      </c>
      <c r="V121" s="16">
        <f t="shared" si="37"/>
        <v>12455</v>
      </c>
      <c r="W121" s="16">
        <f t="shared" si="37"/>
        <v>483524</v>
      </c>
      <c r="X121" s="16"/>
      <c r="Y121" s="16">
        <f t="shared" si="37"/>
        <v>9334</v>
      </c>
      <c r="Z121" s="16">
        <f t="shared" si="37"/>
        <v>139436</v>
      </c>
      <c r="AA121" s="16">
        <f t="shared" si="37"/>
        <v>135546</v>
      </c>
      <c r="AB121" s="16">
        <f t="shared" si="37"/>
        <v>151248</v>
      </c>
      <c r="AC121" s="16">
        <f t="shared" si="37"/>
        <v>362</v>
      </c>
      <c r="AD121" s="16">
        <f t="shared" si="37"/>
        <v>426592</v>
      </c>
    </row>
    <row r="122" spans="1:30" s="3" customFormat="1" x14ac:dyDescent="0.2">
      <c r="A122" s="15" t="s">
        <v>111</v>
      </c>
      <c r="B122" s="16">
        <f>SUM(B116:B121)</f>
        <v>72800</v>
      </c>
      <c r="C122" s="16">
        <f>SUM(C116:C121)</f>
        <v>145600</v>
      </c>
      <c r="D122" s="16">
        <f>SUM(D116:D121)</f>
        <v>183000</v>
      </c>
      <c r="E122" s="16">
        <f>SUM(E116:E121)</f>
        <v>185670</v>
      </c>
      <c r="F122" s="16">
        <f>SUM(F116:F121)</f>
        <v>207938</v>
      </c>
      <c r="G122" s="16"/>
      <c r="H122" s="16"/>
      <c r="I122" s="16">
        <f t="shared" ref="I122:N122" si="38">SUM(I116:I121)</f>
        <v>15973</v>
      </c>
      <c r="J122" s="16">
        <f t="shared" si="38"/>
        <v>461742</v>
      </c>
      <c r="K122" s="16">
        <f t="shared" si="38"/>
        <v>19359</v>
      </c>
      <c r="L122" s="16">
        <f t="shared" si="38"/>
        <v>550360</v>
      </c>
      <c r="M122" s="16">
        <f t="shared" si="38"/>
        <v>25490</v>
      </c>
      <c r="N122" s="16">
        <f t="shared" si="38"/>
        <v>838416</v>
      </c>
      <c r="O122" s="16">
        <f>SUM(O116:O121)</f>
        <v>33994</v>
      </c>
      <c r="P122" s="16">
        <f>SUM(P116:P121)</f>
        <v>1535712</v>
      </c>
      <c r="Q122" s="16"/>
      <c r="R122" s="16">
        <f>SUM(R116:R121)</f>
        <v>42107</v>
      </c>
      <c r="S122" s="16">
        <f t="shared" ref="S122:AD122" si="39">SUM(S116:S121)</f>
        <v>1185626</v>
      </c>
      <c r="T122" s="16">
        <f t="shared" si="39"/>
        <v>333997</v>
      </c>
      <c r="U122" s="16">
        <f t="shared" si="39"/>
        <v>289627</v>
      </c>
      <c r="V122" s="16">
        <f t="shared" si="39"/>
        <v>59506</v>
      </c>
      <c r="W122" s="16">
        <f t="shared" si="39"/>
        <v>1868756</v>
      </c>
      <c r="X122" s="16"/>
      <c r="Y122" s="16">
        <f t="shared" si="39"/>
        <v>32828</v>
      </c>
      <c r="Z122" s="16">
        <f t="shared" si="39"/>
        <v>510595</v>
      </c>
      <c r="AA122" s="16">
        <f t="shared" si="39"/>
        <v>392948</v>
      </c>
      <c r="AB122" s="16">
        <f t="shared" si="39"/>
        <v>251413</v>
      </c>
      <c r="AC122" s="16">
        <f t="shared" si="39"/>
        <v>2628</v>
      </c>
      <c r="AD122" s="16">
        <f t="shared" si="39"/>
        <v>1157584</v>
      </c>
    </row>
    <row r="123" spans="1:30" s="3" customFormat="1" x14ac:dyDescent="0.2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 s="3" customFormat="1" x14ac:dyDescent="0.2">
      <c r="A124" s="15" t="s">
        <v>110</v>
      </c>
      <c r="B124" s="16">
        <v>96600</v>
      </c>
      <c r="C124" s="16">
        <v>169900</v>
      </c>
      <c r="D124" s="16">
        <v>202900</v>
      </c>
      <c r="E124" s="16">
        <v>122185</v>
      </c>
      <c r="F124" s="16">
        <v>128490</v>
      </c>
      <c r="G124" s="16"/>
      <c r="H124" s="16"/>
      <c r="I124" s="16">
        <v>10927</v>
      </c>
      <c r="J124" s="16">
        <v>147015</v>
      </c>
      <c r="K124" s="16">
        <v>11188</v>
      </c>
      <c r="L124" s="16">
        <v>158030</v>
      </c>
      <c r="M124" s="16">
        <v>11677</v>
      </c>
      <c r="N124" s="16">
        <v>212678</v>
      </c>
      <c r="O124" s="16">
        <v>9705</v>
      </c>
      <c r="P124" s="16">
        <v>158230</v>
      </c>
      <c r="Q124" s="16"/>
      <c r="R124" s="16">
        <f>+R114</f>
        <v>9638</v>
      </c>
      <c r="S124" s="16">
        <f t="shared" ref="S124:AD124" si="40">+S114</f>
        <v>50519</v>
      </c>
      <c r="T124" s="16">
        <f t="shared" si="40"/>
        <v>25871</v>
      </c>
      <c r="U124" s="16">
        <f t="shared" si="40"/>
        <v>93561</v>
      </c>
      <c r="V124" s="16">
        <f t="shared" si="40"/>
        <v>7669</v>
      </c>
      <c r="W124" s="16">
        <f t="shared" si="40"/>
        <v>177620</v>
      </c>
      <c r="X124" s="16"/>
      <c r="Y124" s="16">
        <f t="shared" si="40"/>
        <v>4343</v>
      </c>
      <c r="Z124" s="16">
        <f t="shared" si="40"/>
        <v>27998</v>
      </c>
      <c r="AA124" s="16">
        <f t="shared" si="40"/>
        <v>16941</v>
      </c>
      <c r="AB124" s="16">
        <f t="shared" si="40"/>
        <v>75716</v>
      </c>
      <c r="AC124" s="16">
        <f t="shared" si="40"/>
        <v>577</v>
      </c>
      <c r="AD124" s="16">
        <f t="shared" si="40"/>
        <v>121232</v>
      </c>
    </row>
    <row r="125" spans="1:30" s="3" customFormat="1" x14ac:dyDescent="0.2">
      <c r="A125" s="15" t="s">
        <v>112</v>
      </c>
      <c r="B125" s="16">
        <v>72800</v>
      </c>
      <c r="C125" s="16">
        <v>145600</v>
      </c>
      <c r="D125" s="16">
        <v>183000</v>
      </c>
      <c r="E125" s="16">
        <v>185670</v>
      </c>
      <c r="F125" s="16">
        <v>207938</v>
      </c>
      <c r="G125" s="16"/>
      <c r="H125" s="16"/>
      <c r="I125" s="16">
        <v>15973</v>
      </c>
      <c r="J125" s="16">
        <v>461742</v>
      </c>
      <c r="K125" s="16">
        <v>19359</v>
      </c>
      <c r="L125" s="16">
        <v>550360</v>
      </c>
      <c r="M125" s="16">
        <v>25490</v>
      </c>
      <c r="N125" s="16">
        <v>838416</v>
      </c>
      <c r="O125" s="16">
        <v>33994</v>
      </c>
      <c r="P125" s="16">
        <v>1535712</v>
      </c>
      <c r="Q125" s="16"/>
      <c r="R125" s="16">
        <f>+R122</f>
        <v>42107</v>
      </c>
      <c r="S125" s="16">
        <f t="shared" ref="S125:AD125" si="41">+S122</f>
        <v>1185626</v>
      </c>
      <c r="T125" s="16">
        <f t="shared" si="41"/>
        <v>333997</v>
      </c>
      <c r="U125" s="16">
        <f t="shared" si="41"/>
        <v>289627</v>
      </c>
      <c r="V125" s="16">
        <f t="shared" si="41"/>
        <v>59506</v>
      </c>
      <c r="W125" s="16">
        <f t="shared" si="41"/>
        <v>1868756</v>
      </c>
      <c r="X125" s="16"/>
      <c r="Y125" s="16">
        <f t="shared" si="41"/>
        <v>32828</v>
      </c>
      <c r="Z125" s="16">
        <f t="shared" si="41"/>
        <v>510595</v>
      </c>
      <c r="AA125" s="16">
        <f t="shared" si="41"/>
        <v>392948</v>
      </c>
      <c r="AB125" s="16">
        <f t="shared" si="41"/>
        <v>251413</v>
      </c>
      <c r="AC125" s="16">
        <f t="shared" si="41"/>
        <v>2628</v>
      </c>
      <c r="AD125" s="16">
        <f t="shared" si="41"/>
        <v>1157584</v>
      </c>
    </row>
    <row r="126" spans="1:30" s="3" customFormat="1" x14ac:dyDescent="0.2">
      <c r="A126" s="15" t="s">
        <v>113</v>
      </c>
      <c r="B126" s="16">
        <f>SUM(B124:B125)</f>
        <v>169400</v>
      </c>
      <c r="C126" s="16">
        <f>SUM(C124:C125)</f>
        <v>315500</v>
      </c>
      <c r="D126" s="16">
        <f>SUM(D124:D125)</f>
        <v>385900</v>
      </c>
      <c r="E126" s="16">
        <f>SUM(E124:E125)</f>
        <v>307855</v>
      </c>
      <c r="F126" s="16">
        <f>SUM(F124:F125)</f>
        <v>336428</v>
      </c>
      <c r="G126" s="16"/>
      <c r="H126" s="16">
        <v>521095</v>
      </c>
      <c r="I126" s="16">
        <f t="shared" ref="I126:N126" si="42">SUM(I124:I125)</f>
        <v>26900</v>
      </c>
      <c r="J126" s="16">
        <f t="shared" si="42"/>
        <v>608757</v>
      </c>
      <c r="K126" s="16">
        <f t="shared" si="42"/>
        <v>30547</v>
      </c>
      <c r="L126" s="16">
        <f t="shared" si="42"/>
        <v>708390</v>
      </c>
      <c r="M126" s="16">
        <f t="shared" si="42"/>
        <v>37167</v>
      </c>
      <c r="N126" s="16">
        <f t="shared" si="42"/>
        <v>1051094</v>
      </c>
      <c r="O126" s="16">
        <f>SUM(O124:O125)</f>
        <v>43699</v>
      </c>
      <c r="P126" s="16">
        <f>SUM(P124:P125)</f>
        <v>1693942</v>
      </c>
      <c r="Q126" s="16"/>
      <c r="R126" s="16">
        <f>SUM(R124:R125)</f>
        <v>51745</v>
      </c>
      <c r="S126" s="16">
        <f t="shared" ref="S126:AD126" si="43">SUM(S124:S125)</f>
        <v>1236145</v>
      </c>
      <c r="T126" s="16">
        <f t="shared" si="43"/>
        <v>359868</v>
      </c>
      <c r="U126" s="16">
        <f t="shared" si="43"/>
        <v>383188</v>
      </c>
      <c r="V126" s="16">
        <f t="shared" si="43"/>
        <v>67175</v>
      </c>
      <c r="W126" s="16">
        <f t="shared" si="43"/>
        <v>2046376</v>
      </c>
      <c r="X126" s="16"/>
      <c r="Y126" s="16">
        <f t="shared" si="43"/>
        <v>37171</v>
      </c>
      <c r="Z126" s="16">
        <f t="shared" si="43"/>
        <v>538593</v>
      </c>
      <c r="AA126" s="16">
        <f t="shared" si="43"/>
        <v>409889</v>
      </c>
      <c r="AB126" s="16">
        <f t="shared" si="43"/>
        <v>327129</v>
      </c>
      <c r="AC126" s="16">
        <f t="shared" si="43"/>
        <v>3205</v>
      </c>
      <c r="AD126" s="16">
        <f t="shared" si="43"/>
        <v>1278816</v>
      </c>
    </row>
    <row r="127" spans="1:30" x14ac:dyDescent="0.2">
      <c r="A127" s="15"/>
      <c r="B127" s="20"/>
      <c r="C127" s="20"/>
      <c r="D127" s="20"/>
      <c r="E127" s="20"/>
      <c r="F127" s="20"/>
      <c r="G127" s="20"/>
      <c r="H127" s="21"/>
      <c r="I127" s="20"/>
      <c r="J127" s="21"/>
      <c r="K127" s="20"/>
      <c r="L127" s="20"/>
      <c r="M127" s="20"/>
      <c r="N127" s="20"/>
      <c r="O127" s="20"/>
      <c r="P127" s="20"/>
      <c r="Q127" s="20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1:30" s="3" customFormat="1" x14ac:dyDescent="0.2">
      <c r="A128" s="15" t="s">
        <v>114</v>
      </c>
      <c r="B128" s="20">
        <v>57</v>
      </c>
      <c r="C128" s="20">
        <v>54</v>
      </c>
      <c r="D128" s="20">
        <v>53</v>
      </c>
      <c r="E128" s="20">
        <v>40</v>
      </c>
      <c r="F128" s="20">
        <v>38</v>
      </c>
      <c r="G128" s="20"/>
      <c r="H128" s="20"/>
      <c r="I128" s="20">
        <v>41</v>
      </c>
      <c r="J128" s="20">
        <v>24</v>
      </c>
      <c r="K128" s="20">
        <v>37</v>
      </c>
      <c r="L128" s="20">
        <v>22</v>
      </c>
      <c r="M128" s="20">
        <v>31</v>
      </c>
      <c r="N128" s="20">
        <v>20</v>
      </c>
      <c r="O128" s="20">
        <v>22</v>
      </c>
      <c r="P128" s="20">
        <v>9</v>
      </c>
      <c r="Q128" s="20"/>
      <c r="R128" s="20">
        <f>+(R124/R126)*100</f>
        <v>18.625954198473281</v>
      </c>
      <c r="S128" s="20">
        <f t="shared" ref="S128:AD128" si="44">+(S124/S126)*100</f>
        <v>4.0868182939703681</v>
      </c>
      <c r="T128" s="20">
        <f t="shared" si="44"/>
        <v>7.1890248646726027</v>
      </c>
      <c r="U128" s="20">
        <f t="shared" si="44"/>
        <v>24.416474419867011</v>
      </c>
      <c r="V128" s="20">
        <f t="shared" si="44"/>
        <v>11.416449572013398</v>
      </c>
      <c r="W128" s="20">
        <f t="shared" si="44"/>
        <v>8.6797343205745179</v>
      </c>
      <c r="X128" s="20"/>
      <c r="Y128" s="20">
        <f t="shared" si="44"/>
        <v>11.68383955233919</v>
      </c>
      <c r="Z128" s="20">
        <f t="shared" si="44"/>
        <v>5.1983594291050945</v>
      </c>
      <c r="AA128" s="20">
        <f t="shared" si="44"/>
        <v>4.1330701726564998</v>
      </c>
      <c r="AB128" s="20">
        <f t="shared" si="44"/>
        <v>23.145609224495537</v>
      </c>
      <c r="AC128" s="20">
        <f t="shared" si="44"/>
        <v>18.00312012480499</v>
      </c>
      <c r="AD128" s="20">
        <f t="shared" si="44"/>
        <v>9.4800190175912729</v>
      </c>
    </row>
    <row r="129" spans="1:30" s="3" customFormat="1" x14ac:dyDescent="0.2">
      <c r="A129" s="15" t="s">
        <v>115</v>
      </c>
      <c r="B129" s="20">
        <v>43</v>
      </c>
      <c r="C129" s="20">
        <v>46</v>
      </c>
      <c r="D129" s="20">
        <v>47</v>
      </c>
      <c r="E129" s="20">
        <v>60</v>
      </c>
      <c r="F129" s="20">
        <v>62</v>
      </c>
      <c r="G129" s="20"/>
      <c r="H129" s="20"/>
      <c r="I129" s="20">
        <v>59</v>
      </c>
      <c r="J129" s="20">
        <v>76</v>
      </c>
      <c r="K129" s="20">
        <v>63</v>
      </c>
      <c r="L129" s="20">
        <v>78</v>
      </c>
      <c r="M129" s="20">
        <v>69</v>
      </c>
      <c r="N129" s="20">
        <v>80</v>
      </c>
      <c r="O129" s="20">
        <v>78</v>
      </c>
      <c r="P129" s="20">
        <v>91</v>
      </c>
      <c r="Q129" s="20"/>
      <c r="R129" s="20">
        <f>+(R125/R126)*100</f>
        <v>81.374045801526719</v>
      </c>
      <c r="S129" s="20">
        <f t="shared" ref="S129:AD129" si="45">+(S125/S126)*100</f>
        <v>95.913181706029633</v>
      </c>
      <c r="T129" s="20">
        <f t="shared" si="45"/>
        <v>92.810975135327396</v>
      </c>
      <c r="U129" s="20">
        <f t="shared" si="45"/>
        <v>75.583525580132999</v>
      </c>
      <c r="V129" s="20">
        <f t="shared" si="45"/>
        <v>88.583550427986609</v>
      </c>
      <c r="W129" s="20">
        <f t="shared" si="45"/>
        <v>91.320265679425489</v>
      </c>
      <c r="X129" s="20"/>
      <c r="Y129" s="20">
        <f t="shared" si="45"/>
        <v>88.316160447660806</v>
      </c>
      <c r="Z129" s="20">
        <f t="shared" si="45"/>
        <v>94.801640570894904</v>
      </c>
      <c r="AA129" s="20">
        <f t="shared" si="45"/>
        <v>95.866929827343512</v>
      </c>
      <c r="AB129" s="20">
        <f t="shared" si="45"/>
        <v>76.85439077550447</v>
      </c>
      <c r="AC129" s="20">
        <f t="shared" si="45"/>
        <v>81.996879875195006</v>
      </c>
      <c r="AD129" s="20">
        <f t="shared" si="45"/>
        <v>90.519980982408725</v>
      </c>
    </row>
    <row r="130" spans="1:30" s="3" customFormat="1" x14ac:dyDescent="0.2">
      <c r="A130" s="15" t="s">
        <v>116</v>
      </c>
      <c r="B130" s="20">
        <v>3</v>
      </c>
      <c r="C130" s="20">
        <v>2</v>
      </c>
      <c r="D130" s="20">
        <v>2</v>
      </c>
      <c r="E130" s="20">
        <v>6</v>
      </c>
      <c r="F130" s="20">
        <v>8</v>
      </c>
      <c r="G130" s="20"/>
      <c r="H130" s="20"/>
      <c r="I130" s="20"/>
      <c r="J130" s="20">
        <v>6</v>
      </c>
      <c r="K130" s="20"/>
      <c r="L130" s="20">
        <v>6</v>
      </c>
      <c r="M130" s="20"/>
      <c r="N130" s="20">
        <v>5</v>
      </c>
      <c r="O130" s="20"/>
      <c r="P130" s="20">
        <v>5</v>
      </c>
      <c r="Q130" s="20"/>
      <c r="R130" s="20">
        <f>+(R116/R126)*100</f>
        <v>10.609720745965793</v>
      </c>
      <c r="S130" s="20">
        <f t="shared" ref="S130:AD130" si="46">+(S116/S126)*100</f>
        <v>2.7239522871507793</v>
      </c>
      <c r="T130" s="20">
        <f t="shared" si="46"/>
        <v>5.7665588493558744</v>
      </c>
      <c r="U130" s="20">
        <f t="shared" si="46"/>
        <v>8.4880006680793763</v>
      </c>
      <c r="V130" s="20">
        <f t="shared" si="46"/>
        <v>14.694454782285076</v>
      </c>
      <c r="W130" s="20">
        <f t="shared" si="46"/>
        <v>4.7312908282739832</v>
      </c>
      <c r="X130" s="20"/>
      <c r="Y130" s="20">
        <f t="shared" si="46"/>
        <v>10.107341744908666</v>
      </c>
      <c r="Z130" s="20">
        <f t="shared" si="46"/>
        <v>4.4606966670565713</v>
      </c>
      <c r="AA130" s="20">
        <f t="shared" si="46"/>
        <v>4.1996735701616776</v>
      </c>
      <c r="AB130" s="20">
        <f t="shared" si="46"/>
        <v>6.5163895588590437</v>
      </c>
      <c r="AC130" s="20">
        <f t="shared" si="46"/>
        <v>8.486739469578783</v>
      </c>
      <c r="AD130" s="20">
        <f t="shared" si="46"/>
        <v>4.9129820083577309</v>
      </c>
    </row>
    <row r="131" spans="1:30" x14ac:dyDescent="0.2">
      <c r="A131" s="22" t="s">
        <v>117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3"/>
      <c r="Z131" s="23"/>
      <c r="AA131" s="23"/>
      <c r="AB131" s="23"/>
      <c r="AC131" s="23"/>
      <c r="AD131" s="23"/>
    </row>
    <row r="132" spans="1:30" x14ac:dyDescent="0.2">
      <c r="A132" s="24" t="s">
        <v>118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5"/>
      <c r="Z132" s="25"/>
      <c r="AA132" s="25"/>
      <c r="AB132" s="25"/>
      <c r="AC132" s="25"/>
      <c r="AD132" s="25"/>
    </row>
    <row r="133" spans="1:30" x14ac:dyDescent="0.2">
      <c r="A133" s="24" t="s">
        <v>119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5"/>
      <c r="Z133" s="25"/>
      <c r="AA133" s="25"/>
      <c r="AB133" s="25"/>
      <c r="AC133" s="25"/>
      <c r="AD133" s="25"/>
    </row>
    <row r="134" spans="1:30" x14ac:dyDescent="0.2">
      <c r="A134" s="26" t="s">
        <v>120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5"/>
      <c r="Z134" s="25"/>
      <c r="AA134" s="25"/>
      <c r="AB134" s="25"/>
      <c r="AC134" s="25"/>
      <c r="AD134" s="25"/>
    </row>
    <row r="135" spans="1:30" x14ac:dyDescent="0.2">
      <c r="A135" s="24" t="s">
        <v>121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5"/>
      <c r="Z135" s="25"/>
      <c r="AA135" s="25"/>
      <c r="AB135" s="25"/>
      <c r="AC135" s="25"/>
      <c r="AD135" s="25"/>
    </row>
    <row r="136" spans="1:30" x14ac:dyDescent="0.2">
      <c r="A136" s="24" t="s">
        <v>122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5"/>
      <c r="Z136" s="25"/>
      <c r="AA136" s="25"/>
      <c r="AB136" s="25"/>
      <c r="AC136" s="25"/>
      <c r="AD136" s="25"/>
    </row>
    <row r="137" spans="1:30" x14ac:dyDescent="0.2">
      <c r="A137" s="24" t="s">
        <v>123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5"/>
      <c r="Z137" s="25"/>
      <c r="AA137" s="25"/>
      <c r="AB137" s="25"/>
      <c r="AC137" s="25"/>
      <c r="AD137" s="25"/>
    </row>
    <row r="138" spans="1:30" x14ac:dyDescent="0.2">
      <c r="A138" s="24" t="s">
        <v>124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5"/>
      <c r="Z138" s="25"/>
      <c r="AA138" s="25"/>
      <c r="AB138" s="25"/>
      <c r="AC138" s="25"/>
      <c r="AD138" s="25"/>
    </row>
    <row r="139" spans="1:30" x14ac:dyDescent="0.2">
      <c r="A139" s="24" t="s">
        <v>125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5"/>
      <c r="Z139" s="25"/>
      <c r="AA139" s="25"/>
      <c r="AB139" s="25"/>
      <c r="AC139" s="25"/>
      <c r="AD139" s="25"/>
    </row>
    <row r="140" spans="1:30" x14ac:dyDescent="0.2">
      <c r="A140" s="24" t="s">
        <v>126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5"/>
      <c r="Z140" s="25"/>
      <c r="AA140" s="25"/>
      <c r="AB140" s="25"/>
      <c r="AC140" s="25"/>
      <c r="AD140" s="25"/>
    </row>
    <row r="141" spans="1:30" x14ac:dyDescent="0.2">
      <c r="A141" s="24" t="s">
        <v>127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5"/>
      <c r="Z141" s="25"/>
      <c r="AA141" s="25"/>
      <c r="AB141" s="25"/>
      <c r="AC141" s="25"/>
      <c r="AD141" s="25"/>
    </row>
    <row r="142" spans="1:30" x14ac:dyDescent="0.2">
      <c r="A142" s="24" t="s">
        <v>128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5"/>
      <c r="Z142" s="25"/>
      <c r="AA142" s="25"/>
      <c r="AB142" s="25"/>
      <c r="AC142" s="25"/>
      <c r="AD142" s="25"/>
    </row>
    <row r="143" spans="1:30" x14ac:dyDescent="0.2">
      <c r="A143" s="24" t="s">
        <v>129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5"/>
      <c r="Z143" s="25"/>
      <c r="AA143" s="25"/>
      <c r="AB143" s="25"/>
      <c r="AC143" s="25"/>
      <c r="AD143" s="25"/>
    </row>
    <row r="144" spans="1:30" x14ac:dyDescent="0.2">
      <c r="A144" s="24" t="s">
        <v>130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5"/>
      <c r="Z144" s="25"/>
      <c r="AA144" s="25"/>
      <c r="AB144" s="25"/>
      <c r="AC144" s="25"/>
      <c r="AD144" s="25"/>
    </row>
  </sheetData>
  <mergeCells count="32">
    <mergeCell ref="A141:AD141"/>
    <mergeCell ref="A142:AD142"/>
    <mergeCell ref="A143:AD143"/>
    <mergeCell ref="A144:AD144"/>
    <mergeCell ref="A135:AD135"/>
    <mergeCell ref="A136:AD136"/>
    <mergeCell ref="A137:AD137"/>
    <mergeCell ref="A138:AD138"/>
    <mergeCell ref="A139:AD139"/>
    <mergeCell ref="A140:AD140"/>
    <mergeCell ref="X4:X5"/>
    <mergeCell ref="Y4:AD4"/>
    <mergeCell ref="A131:AD131"/>
    <mergeCell ref="A132:AD132"/>
    <mergeCell ref="A133:AD133"/>
    <mergeCell ref="A134:AD134"/>
    <mergeCell ref="H4:H5"/>
    <mergeCell ref="I4:J4"/>
    <mergeCell ref="K4:L4"/>
    <mergeCell ref="M4:N4"/>
    <mergeCell ref="O4:P4"/>
    <mergeCell ref="R4:W4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4803149606299213" right="0.74803149606299213" top="0.98425196850393704" bottom="0.98425196850393704" header="0" footer="0"/>
  <pageSetup scale="61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726</vt:lpstr>
      <vt:lpstr>'Cuadro 726'!Área_de_impresión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2019-04-10T15:43:50Z</cp:lastPrinted>
  <dcterms:created xsi:type="dcterms:W3CDTF">2019-04-10T15:35:03Z</dcterms:created>
  <dcterms:modified xsi:type="dcterms:W3CDTF">2019-04-10T15:45:30Z</dcterms:modified>
</cp:coreProperties>
</file>